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紀北広域連合\Desktop\・大川舞⇒\・社福減免（補助金含）関係\◎2社会減免（ホームヘルプ）県補助金関係\2025年度\1交付申請書送付\令和7年度社福法人等負担軽減補助金申請について\"/>
    </mc:Choice>
  </mc:AlternateContent>
  <xr:revisionPtr revIDLastSave="0" documentId="13_ncr:1_{15CA542F-1261-4E40-A494-7F6203B75AB8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1 請求明細書" sheetId="62" r:id="rId1"/>
    <sheet name="3" sheetId="61" r:id="rId2"/>
    <sheet name="4" sheetId="60" r:id="rId3"/>
    <sheet name="5" sheetId="59" r:id="rId4"/>
    <sheet name="6" sheetId="58" r:id="rId5"/>
    <sheet name="7" sheetId="57" r:id="rId6"/>
    <sheet name="8" sheetId="56" r:id="rId7"/>
    <sheet name="9" sheetId="55" r:id="rId8"/>
    <sheet name="10" sheetId="54" r:id="rId9"/>
    <sheet name="11" sheetId="53" r:id="rId10"/>
    <sheet name="12" sheetId="52" r:id="rId11"/>
    <sheet name="1" sheetId="51" r:id="rId12"/>
    <sheet name="2" sheetId="50" r:id="rId13"/>
    <sheet name="２所要額調書" sheetId="63" r:id="rId14"/>
    <sheet name="３事業計画書" sheetId="64" r:id="rId15"/>
  </sheets>
  <definedNames>
    <definedName name="_xlnm.Print_Area" localSheetId="11">'1'!$A$2:$J$43</definedName>
    <definedName name="_xlnm.Print_Area" localSheetId="0">'1 請求明細書'!$A$1:$L$63</definedName>
    <definedName name="_xlnm.Print_Area" localSheetId="8">'10'!$A$2:$J$43</definedName>
    <definedName name="_xlnm.Print_Area" localSheetId="9">'11'!$A$2:$J$43</definedName>
    <definedName name="_xlnm.Print_Area" localSheetId="10">'12'!$A$2:$J$43</definedName>
    <definedName name="_xlnm.Print_Area" localSheetId="12">'2'!$A$2:$J$43</definedName>
    <definedName name="_xlnm.Print_Area" localSheetId="1">'3'!$A$2:$J$43</definedName>
    <definedName name="_xlnm.Print_Area" localSheetId="2">'4'!$A$2:$J$43</definedName>
    <definedName name="_xlnm.Print_Area" localSheetId="3">'5'!$A$2:$J$43</definedName>
    <definedName name="_xlnm.Print_Area" localSheetId="4">'6'!$A$2:$J$43</definedName>
    <definedName name="_xlnm.Print_Area" localSheetId="5">'7'!$A$2:$J$43</definedName>
    <definedName name="_xlnm.Print_Area" localSheetId="6">'8'!$A$2:$J$43</definedName>
    <definedName name="_xlnm.Print_Area" localSheetId="7">'9'!$A$2:$J$43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62" l="1"/>
  <c r="B24" i="62"/>
  <c r="B23" i="62"/>
  <c r="B22" i="62"/>
  <c r="B21" i="62"/>
  <c r="B20" i="62"/>
  <c r="B19" i="62"/>
  <c r="B18" i="62"/>
  <c r="B17" i="62"/>
  <c r="B16" i="62"/>
  <c r="B15" i="62"/>
  <c r="B14" i="62"/>
  <c r="G14" i="62"/>
  <c r="D43" i="61"/>
  <c r="D43" i="60"/>
  <c r="D43" i="59"/>
  <c r="D43" i="58"/>
  <c r="D43" i="57"/>
  <c r="D43" i="56"/>
  <c r="D43" i="55"/>
  <c r="D43" i="54"/>
  <c r="D43" i="53"/>
  <c r="D43" i="52"/>
  <c r="D43" i="51"/>
  <c r="D43" i="50"/>
  <c r="L36" i="62"/>
  <c r="J36" i="62"/>
  <c r="K32" i="62"/>
  <c r="G36" i="62"/>
  <c r="F36" i="62"/>
  <c r="K30" i="64"/>
  <c r="E6" i="61"/>
  <c r="D17" i="63"/>
  <c r="J43" i="61"/>
  <c r="J43" i="50"/>
  <c r="J43" i="51"/>
  <c r="J43" i="52"/>
  <c r="J43" i="53"/>
  <c r="J43" i="54"/>
  <c r="J43" i="55"/>
  <c r="J43" i="56"/>
  <c r="J43" i="57"/>
  <c r="J43" i="58"/>
  <c r="J43" i="59"/>
  <c r="J43" i="60"/>
  <c r="H43" i="61"/>
  <c r="H43" i="50"/>
  <c r="H43" i="51"/>
  <c r="H43" i="52"/>
  <c r="H43" i="53"/>
  <c r="H43" i="54"/>
  <c r="H43" i="55"/>
  <c r="H43" i="56"/>
  <c r="H43" i="57"/>
  <c r="H43" i="58"/>
  <c r="H43" i="59"/>
  <c r="H43" i="60"/>
  <c r="D41" i="61"/>
  <c r="E14" i="62"/>
  <c r="C32" i="62"/>
  <c r="E43" i="61"/>
  <c r="F41" i="61"/>
  <c r="B26" i="62" l="1"/>
  <c r="I7" i="60"/>
  <c r="I7" i="59"/>
  <c r="I7" i="58"/>
  <c r="I7" i="57"/>
  <c r="I7" i="56"/>
  <c r="I7" i="55"/>
  <c r="I7" i="54"/>
  <c r="I7" i="53"/>
  <c r="I7" i="52"/>
  <c r="I7" i="51"/>
  <c r="I7" i="50"/>
  <c r="I7" i="61"/>
  <c r="I6" i="60"/>
  <c r="I6" i="59"/>
  <c r="I6" i="58"/>
  <c r="I6" i="57"/>
  <c r="I6" i="56"/>
  <c r="I6" i="55"/>
  <c r="I6" i="54"/>
  <c r="I6" i="53"/>
  <c r="I6" i="52"/>
  <c r="I6" i="51"/>
  <c r="I6" i="50"/>
  <c r="I6" i="61"/>
  <c r="I8" i="60"/>
  <c r="I9" i="60"/>
  <c r="I10" i="60"/>
  <c r="I11" i="60"/>
  <c r="I12" i="60"/>
  <c r="I13" i="60"/>
  <c r="I14" i="60"/>
  <c r="I15" i="60"/>
  <c r="I16" i="60"/>
  <c r="I17" i="60"/>
  <c r="I18" i="60"/>
  <c r="I19" i="60"/>
  <c r="I20" i="60"/>
  <c r="I21" i="60"/>
  <c r="I22" i="60"/>
  <c r="I23" i="60"/>
  <c r="I24" i="60"/>
  <c r="I25" i="60"/>
  <c r="I26" i="60"/>
  <c r="I27" i="60"/>
  <c r="I28" i="60"/>
  <c r="I29" i="60"/>
  <c r="I30" i="60"/>
  <c r="I31" i="60"/>
  <c r="I32" i="60"/>
  <c r="I33" i="60"/>
  <c r="I34" i="60"/>
  <c r="I35" i="60"/>
  <c r="I36" i="60"/>
  <c r="I37" i="60"/>
  <c r="I38" i="60"/>
  <c r="I39" i="60"/>
  <c r="I40" i="60"/>
  <c r="I8" i="59"/>
  <c r="I9" i="59"/>
  <c r="I10" i="59"/>
  <c r="I11" i="59"/>
  <c r="I12" i="59"/>
  <c r="I13" i="59"/>
  <c r="I14" i="59"/>
  <c r="I15" i="59"/>
  <c r="I16" i="59"/>
  <c r="I17" i="59"/>
  <c r="I18" i="59"/>
  <c r="I19" i="59"/>
  <c r="I20" i="59"/>
  <c r="I21" i="59"/>
  <c r="I22" i="59"/>
  <c r="I23" i="59"/>
  <c r="I24" i="59"/>
  <c r="I25" i="59"/>
  <c r="I26" i="59"/>
  <c r="I27" i="59"/>
  <c r="I28" i="59"/>
  <c r="I29" i="59"/>
  <c r="I30" i="59"/>
  <c r="I31" i="59"/>
  <c r="I32" i="59"/>
  <c r="I33" i="59"/>
  <c r="I34" i="59"/>
  <c r="I35" i="59"/>
  <c r="I36" i="59"/>
  <c r="I37" i="59"/>
  <c r="I38" i="59"/>
  <c r="I39" i="59"/>
  <c r="I40" i="59"/>
  <c r="I8" i="58"/>
  <c r="I9" i="58"/>
  <c r="I10" i="58"/>
  <c r="I11" i="58"/>
  <c r="I12" i="58"/>
  <c r="I13" i="58"/>
  <c r="I14" i="58"/>
  <c r="I15" i="58"/>
  <c r="I16" i="58"/>
  <c r="I17" i="58"/>
  <c r="I18" i="58"/>
  <c r="I19" i="58"/>
  <c r="I20" i="58"/>
  <c r="I21" i="58"/>
  <c r="I22" i="58"/>
  <c r="I23" i="58"/>
  <c r="I24" i="58"/>
  <c r="I25" i="58"/>
  <c r="I26" i="58"/>
  <c r="I27" i="58"/>
  <c r="I28" i="58"/>
  <c r="I29" i="58"/>
  <c r="I30" i="58"/>
  <c r="I31" i="58"/>
  <c r="I32" i="58"/>
  <c r="I33" i="58"/>
  <c r="I34" i="58"/>
  <c r="I35" i="58"/>
  <c r="I36" i="58"/>
  <c r="I37" i="58"/>
  <c r="I38" i="58"/>
  <c r="I39" i="58"/>
  <c r="I40" i="58"/>
  <c r="I8" i="57"/>
  <c r="I9" i="57"/>
  <c r="I10" i="57"/>
  <c r="I11" i="57"/>
  <c r="I12" i="57"/>
  <c r="I13" i="57"/>
  <c r="I14" i="57"/>
  <c r="I15" i="57"/>
  <c r="I16" i="57"/>
  <c r="I17" i="57"/>
  <c r="I18" i="57"/>
  <c r="I19" i="57"/>
  <c r="I20" i="57"/>
  <c r="I21" i="57"/>
  <c r="I22" i="57"/>
  <c r="I23" i="57"/>
  <c r="I24" i="57"/>
  <c r="I25" i="57"/>
  <c r="I26" i="57"/>
  <c r="I27" i="57"/>
  <c r="I28" i="57"/>
  <c r="I29" i="57"/>
  <c r="I30" i="57"/>
  <c r="I31" i="57"/>
  <c r="I32" i="57"/>
  <c r="I33" i="57"/>
  <c r="I34" i="57"/>
  <c r="I35" i="57"/>
  <c r="I36" i="57"/>
  <c r="I37" i="57"/>
  <c r="I38" i="57"/>
  <c r="I39" i="57"/>
  <c r="I40" i="57"/>
  <c r="I8" i="56"/>
  <c r="I9" i="56"/>
  <c r="I10" i="56"/>
  <c r="I11" i="56"/>
  <c r="I12" i="56"/>
  <c r="I13" i="56"/>
  <c r="I14" i="56"/>
  <c r="I15" i="56"/>
  <c r="I16" i="56"/>
  <c r="I17" i="56"/>
  <c r="I18" i="56"/>
  <c r="I19" i="56"/>
  <c r="I20" i="56"/>
  <c r="I21" i="56"/>
  <c r="I22" i="56"/>
  <c r="I23" i="56"/>
  <c r="I24" i="56"/>
  <c r="I25" i="56"/>
  <c r="I26" i="56"/>
  <c r="I27" i="56"/>
  <c r="I28" i="56"/>
  <c r="I29" i="56"/>
  <c r="I30" i="56"/>
  <c r="I31" i="56"/>
  <c r="I32" i="56"/>
  <c r="I33" i="56"/>
  <c r="I34" i="56"/>
  <c r="I35" i="56"/>
  <c r="I36" i="56"/>
  <c r="I37" i="56"/>
  <c r="I38" i="56"/>
  <c r="I39" i="56"/>
  <c r="I40" i="56"/>
  <c r="I8" i="55"/>
  <c r="I9" i="55"/>
  <c r="I10" i="55"/>
  <c r="I11" i="55"/>
  <c r="I12" i="55"/>
  <c r="I13" i="55"/>
  <c r="I14" i="55"/>
  <c r="I15" i="55"/>
  <c r="I16" i="55"/>
  <c r="I17" i="55"/>
  <c r="I18" i="55"/>
  <c r="I19" i="55"/>
  <c r="I20" i="55"/>
  <c r="I21" i="55"/>
  <c r="I22" i="55"/>
  <c r="I23" i="55"/>
  <c r="I24" i="55"/>
  <c r="I25" i="55"/>
  <c r="I26" i="55"/>
  <c r="I27" i="55"/>
  <c r="I28" i="55"/>
  <c r="I29" i="55"/>
  <c r="I30" i="55"/>
  <c r="I31" i="55"/>
  <c r="I32" i="55"/>
  <c r="I33" i="55"/>
  <c r="I34" i="55"/>
  <c r="I35" i="55"/>
  <c r="I36" i="55"/>
  <c r="I37" i="55"/>
  <c r="I38" i="55"/>
  <c r="I39" i="55"/>
  <c r="I40" i="55"/>
  <c r="I8" i="54"/>
  <c r="I9" i="54"/>
  <c r="I10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23" i="54"/>
  <c r="I24" i="54"/>
  <c r="I25" i="54"/>
  <c r="I26" i="54"/>
  <c r="I27" i="54"/>
  <c r="I28" i="54"/>
  <c r="I29" i="54"/>
  <c r="I30" i="54"/>
  <c r="I31" i="54"/>
  <c r="I32" i="54"/>
  <c r="I33" i="54"/>
  <c r="I34" i="54"/>
  <c r="I35" i="54"/>
  <c r="I36" i="54"/>
  <c r="I37" i="54"/>
  <c r="I38" i="54"/>
  <c r="I39" i="54"/>
  <c r="I40" i="54"/>
  <c r="I8" i="53"/>
  <c r="I9" i="53"/>
  <c r="I10" i="53"/>
  <c r="I11" i="53"/>
  <c r="I12" i="53"/>
  <c r="I13" i="53"/>
  <c r="I14" i="53"/>
  <c r="I15" i="53"/>
  <c r="I16" i="53"/>
  <c r="I17" i="53"/>
  <c r="I18" i="53"/>
  <c r="I19" i="53"/>
  <c r="I20" i="53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5" i="53"/>
  <c r="I36" i="53"/>
  <c r="I37" i="53"/>
  <c r="I38" i="53"/>
  <c r="I39" i="53"/>
  <c r="I40" i="53"/>
  <c r="I8" i="52"/>
  <c r="I9" i="52"/>
  <c r="I10" i="52"/>
  <c r="I11" i="52"/>
  <c r="I12" i="52"/>
  <c r="I13" i="52"/>
  <c r="I14" i="52"/>
  <c r="I15" i="52"/>
  <c r="I16" i="52"/>
  <c r="I17" i="52"/>
  <c r="I18" i="52"/>
  <c r="I19" i="52"/>
  <c r="I20" i="52"/>
  <c r="I21" i="52"/>
  <c r="I22" i="52"/>
  <c r="I23" i="52"/>
  <c r="I24" i="52"/>
  <c r="I25" i="52"/>
  <c r="I26" i="52"/>
  <c r="I27" i="52"/>
  <c r="I28" i="52"/>
  <c r="I29" i="52"/>
  <c r="I30" i="52"/>
  <c r="I31" i="52"/>
  <c r="I32" i="52"/>
  <c r="I33" i="52"/>
  <c r="I34" i="52"/>
  <c r="I35" i="52"/>
  <c r="I36" i="52"/>
  <c r="I37" i="52"/>
  <c r="I38" i="52"/>
  <c r="I39" i="52"/>
  <c r="I40" i="52"/>
  <c r="I8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27" i="51"/>
  <c r="I28" i="51"/>
  <c r="I29" i="51"/>
  <c r="I30" i="51"/>
  <c r="I31" i="51"/>
  <c r="I32" i="51"/>
  <c r="I33" i="51"/>
  <c r="I34" i="51"/>
  <c r="I35" i="51"/>
  <c r="I36" i="51"/>
  <c r="I37" i="51"/>
  <c r="I38" i="51"/>
  <c r="I39" i="51"/>
  <c r="I40" i="51"/>
  <c r="I8" i="50"/>
  <c r="I9" i="50"/>
  <c r="I10" i="50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24" i="50"/>
  <c r="I25" i="50"/>
  <c r="I26" i="50"/>
  <c r="I27" i="50"/>
  <c r="I28" i="50"/>
  <c r="I29" i="50"/>
  <c r="I30" i="50"/>
  <c r="I31" i="50"/>
  <c r="I32" i="50"/>
  <c r="I33" i="50"/>
  <c r="I34" i="50"/>
  <c r="I35" i="50"/>
  <c r="I36" i="50"/>
  <c r="I37" i="50"/>
  <c r="I38" i="50"/>
  <c r="I39" i="50"/>
  <c r="I40" i="50"/>
  <c r="I8" i="61"/>
  <c r="I9" i="61"/>
  <c r="I10" i="61"/>
  <c r="I11" i="61"/>
  <c r="I12" i="61"/>
  <c r="I13" i="61"/>
  <c r="I14" i="61"/>
  <c r="I15" i="61"/>
  <c r="I16" i="61"/>
  <c r="I17" i="61"/>
  <c r="I18" i="61"/>
  <c r="I19" i="61"/>
  <c r="I20" i="61"/>
  <c r="I21" i="61"/>
  <c r="I22" i="61"/>
  <c r="I23" i="61"/>
  <c r="I24" i="61"/>
  <c r="I25" i="61"/>
  <c r="I26" i="61"/>
  <c r="I27" i="61"/>
  <c r="I28" i="61"/>
  <c r="I29" i="61"/>
  <c r="I30" i="61"/>
  <c r="I31" i="61"/>
  <c r="I32" i="61"/>
  <c r="I33" i="61"/>
  <c r="I34" i="61"/>
  <c r="I35" i="61"/>
  <c r="I36" i="61"/>
  <c r="I37" i="61"/>
  <c r="I38" i="61"/>
  <c r="I39" i="61"/>
  <c r="I40" i="61"/>
  <c r="E25" i="62"/>
  <c r="E24" i="62"/>
  <c r="E23" i="62"/>
  <c r="E22" i="62"/>
  <c r="E21" i="62"/>
  <c r="E20" i="62"/>
  <c r="E19" i="62"/>
  <c r="E18" i="62"/>
  <c r="E17" i="62"/>
  <c r="E16" i="62"/>
  <c r="E15" i="62"/>
  <c r="G25" i="62"/>
  <c r="G24" i="62"/>
  <c r="G23" i="62"/>
  <c r="G22" i="62"/>
  <c r="G21" i="62"/>
  <c r="G20" i="62"/>
  <c r="G19" i="62"/>
  <c r="G18" i="62"/>
  <c r="G17" i="62"/>
  <c r="G16" i="62"/>
  <c r="G15" i="62"/>
  <c r="L14" i="64"/>
  <c r="I14" i="64"/>
  <c r="F14" i="64"/>
  <c r="C14" i="64"/>
  <c r="D24" i="64"/>
  <c r="D22" i="64"/>
  <c r="K28" i="64"/>
  <c r="F41" i="60"/>
  <c r="F43" i="60" s="1"/>
  <c r="F41" i="59"/>
  <c r="F43" i="59" s="1"/>
  <c r="F41" i="58"/>
  <c r="F43" i="58" s="1"/>
  <c r="F41" i="57"/>
  <c r="F43" i="57" s="1"/>
  <c r="F41" i="56"/>
  <c r="F43" i="56" s="1"/>
  <c r="F41" i="55"/>
  <c r="F43" i="55" s="1"/>
  <c r="F41" i="54"/>
  <c r="F43" i="54" s="1"/>
  <c r="F41" i="53"/>
  <c r="F43" i="53" s="1"/>
  <c r="F41" i="52"/>
  <c r="F43" i="52" s="1"/>
  <c r="F41" i="51"/>
  <c r="F43" i="51" s="1"/>
  <c r="F41" i="50"/>
  <c r="F43" i="50" s="1"/>
  <c r="F43" i="61"/>
  <c r="D41" i="60"/>
  <c r="D41" i="59"/>
  <c r="D41" i="58"/>
  <c r="D41" i="57"/>
  <c r="D41" i="56"/>
  <c r="D41" i="55"/>
  <c r="D41" i="54"/>
  <c r="D41" i="53"/>
  <c r="D41" i="52"/>
  <c r="D41" i="51"/>
  <c r="D41" i="50"/>
  <c r="E8" i="61"/>
  <c r="O14" i="64" l="1"/>
  <c r="D26" i="64"/>
  <c r="J6" i="61"/>
  <c r="G41" i="50"/>
  <c r="G41" i="51"/>
  <c r="G41" i="52"/>
  <c r="G41" i="53"/>
  <c r="G41" i="54"/>
  <c r="G41" i="55"/>
  <c r="G41" i="56"/>
  <c r="G41" i="57"/>
  <c r="G41" i="58"/>
  <c r="G41" i="59"/>
  <c r="G41" i="60"/>
  <c r="E39" i="61"/>
  <c r="J40" i="50"/>
  <c r="E40" i="50"/>
  <c r="J39" i="50"/>
  <c r="E39" i="50"/>
  <c r="J38" i="50"/>
  <c r="E38" i="50"/>
  <c r="J37" i="50"/>
  <c r="E37" i="50"/>
  <c r="J36" i="50"/>
  <c r="E36" i="50"/>
  <c r="J35" i="50"/>
  <c r="E35" i="50"/>
  <c r="J34" i="50"/>
  <c r="E34" i="50"/>
  <c r="J33" i="50"/>
  <c r="E33" i="50"/>
  <c r="J32" i="50"/>
  <c r="E32" i="50"/>
  <c r="J31" i="50"/>
  <c r="E31" i="50"/>
  <c r="J30" i="50"/>
  <c r="E30" i="50"/>
  <c r="J29" i="50"/>
  <c r="E29" i="50"/>
  <c r="J28" i="50"/>
  <c r="E28" i="50"/>
  <c r="J27" i="50"/>
  <c r="E27" i="50"/>
  <c r="J26" i="50"/>
  <c r="E26" i="50"/>
  <c r="J25" i="50"/>
  <c r="E25" i="50"/>
  <c r="J24" i="50"/>
  <c r="E24" i="50"/>
  <c r="J23" i="50"/>
  <c r="E23" i="50"/>
  <c r="J22" i="50"/>
  <c r="E22" i="50"/>
  <c r="J21" i="50"/>
  <c r="E21" i="50"/>
  <c r="J20" i="50"/>
  <c r="E20" i="50"/>
  <c r="J19" i="50"/>
  <c r="E19" i="50"/>
  <c r="J18" i="50"/>
  <c r="E18" i="50"/>
  <c r="J17" i="50"/>
  <c r="E17" i="50"/>
  <c r="J16" i="50"/>
  <c r="E16" i="50"/>
  <c r="J15" i="50"/>
  <c r="E15" i="50"/>
  <c r="J14" i="50"/>
  <c r="E14" i="50"/>
  <c r="J13" i="50"/>
  <c r="E13" i="50"/>
  <c r="J12" i="50"/>
  <c r="E12" i="50"/>
  <c r="J11" i="50"/>
  <c r="E11" i="50"/>
  <c r="J10" i="50"/>
  <c r="E10" i="50"/>
  <c r="J9" i="50"/>
  <c r="E9" i="50"/>
  <c r="J8" i="50"/>
  <c r="E8" i="50"/>
  <c r="J7" i="50"/>
  <c r="E7" i="50"/>
  <c r="J6" i="50"/>
  <c r="E6" i="50"/>
  <c r="J40" i="51"/>
  <c r="E40" i="51"/>
  <c r="J39" i="51"/>
  <c r="E39" i="51"/>
  <c r="J38" i="51"/>
  <c r="E38" i="51"/>
  <c r="J37" i="51"/>
  <c r="E37" i="51"/>
  <c r="J36" i="51"/>
  <c r="E36" i="51"/>
  <c r="J35" i="51"/>
  <c r="E35" i="51"/>
  <c r="J34" i="51"/>
  <c r="E34" i="51"/>
  <c r="J33" i="51"/>
  <c r="E33" i="51"/>
  <c r="J32" i="51"/>
  <c r="E32" i="51"/>
  <c r="J31" i="51"/>
  <c r="E31" i="51"/>
  <c r="J30" i="51"/>
  <c r="E30" i="51"/>
  <c r="J29" i="51"/>
  <c r="E29" i="51"/>
  <c r="J28" i="51"/>
  <c r="E28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E15" i="51"/>
  <c r="J14" i="51"/>
  <c r="E14" i="51"/>
  <c r="J13" i="51"/>
  <c r="E13" i="51"/>
  <c r="J12" i="51"/>
  <c r="E12" i="51"/>
  <c r="J11" i="51"/>
  <c r="E11" i="51"/>
  <c r="J10" i="51"/>
  <c r="E10" i="51"/>
  <c r="J9" i="51"/>
  <c r="E9" i="51"/>
  <c r="J8" i="51"/>
  <c r="E8" i="51"/>
  <c r="J7" i="51"/>
  <c r="E7" i="51"/>
  <c r="J6" i="51"/>
  <c r="E6" i="51"/>
  <c r="J40" i="52"/>
  <c r="E40" i="52"/>
  <c r="J39" i="52"/>
  <c r="E39" i="52"/>
  <c r="J38" i="52"/>
  <c r="E38" i="52"/>
  <c r="J37" i="52"/>
  <c r="E37" i="52"/>
  <c r="J36" i="52"/>
  <c r="E36" i="52"/>
  <c r="J35" i="52"/>
  <c r="E35" i="52"/>
  <c r="J34" i="52"/>
  <c r="E34" i="52"/>
  <c r="J33" i="52"/>
  <c r="E33" i="52"/>
  <c r="J32" i="52"/>
  <c r="E32" i="52"/>
  <c r="J31" i="52"/>
  <c r="E31" i="52"/>
  <c r="J30" i="52"/>
  <c r="E30" i="52"/>
  <c r="J29" i="52"/>
  <c r="E29" i="52"/>
  <c r="J28" i="52"/>
  <c r="E28" i="52"/>
  <c r="J27" i="52"/>
  <c r="E27" i="52"/>
  <c r="J26" i="52"/>
  <c r="E26" i="52"/>
  <c r="J25" i="52"/>
  <c r="E25" i="52"/>
  <c r="J24" i="52"/>
  <c r="E24" i="52"/>
  <c r="J23" i="52"/>
  <c r="E23" i="52"/>
  <c r="J22" i="52"/>
  <c r="E22" i="52"/>
  <c r="J21" i="52"/>
  <c r="E21" i="52"/>
  <c r="J20" i="52"/>
  <c r="E20" i="52"/>
  <c r="J19" i="52"/>
  <c r="E19" i="52"/>
  <c r="J18" i="52"/>
  <c r="E18" i="52"/>
  <c r="J17" i="52"/>
  <c r="E17" i="52"/>
  <c r="J16" i="52"/>
  <c r="E16" i="52"/>
  <c r="J15" i="52"/>
  <c r="E15" i="52"/>
  <c r="J14" i="52"/>
  <c r="E14" i="52"/>
  <c r="J13" i="52"/>
  <c r="E13" i="52"/>
  <c r="J12" i="52"/>
  <c r="E12" i="52"/>
  <c r="J11" i="52"/>
  <c r="E11" i="52"/>
  <c r="J10" i="52"/>
  <c r="E10" i="52"/>
  <c r="J9" i="52"/>
  <c r="E9" i="52"/>
  <c r="J8" i="52"/>
  <c r="E8" i="52"/>
  <c r="J7" i="52"/>
  <c r="E7" i="52"/>
  <c r="J6" i="52"/>
  <c r="E6" i="52"/>
  <c r="E41" i="52" s="1"/>
  <c r="J40" i="53"/>
  <c r="E40" i="53"/>
  <c r="J39" i="53"/>
  <c r="E39" i="53"/>
  <c r="J38" i="53"/>
  <c r="E38" i="53"/>
  <c r="J37" i="53"/>
  <c r="E37" i="53"/>
  <c r="J36" i="53"/>
  <c r="E36" i="53"/>
  <c r="J35" i="53"/>
  <c r="E35" i="53"/>
  <c r="J34" i="53"/>
  <c r="E34" i="53"/>
  <c r="J33" i="53"/>
  <c r="E33" i="53"/>
  <c r="J32" i="53"/>
  <c r="E32" i="53"/>
  <c r="J31" i="53"/>
  <c r="E31" i="53"/>
  <c r="J30" i="53"/>
  <c r="E30" i="53"/>
  <c r="J29" i="53"/>
  <c r="E29" i="53"/>
  <c r="J28" i="53"/>
  <c r="E28" i="53"/>
  <c r="J27" i="53"/>
  <c r="E27" i="53"/>
  <c r="J26" i="53"/>
  <c r="E26" i="53"/>
  <c r="J25" i="53"/>
  <c r="E25" i="53"/>
  <c r="J24" i="53"/>
  <c r="E24" i="53"/>
  <c r="J23" i="53"/>
  <c r="E23" i="53"/>
  <c r="J22" i="53"/>
  <c r="E22" i="53"/>
  <c r="J21" i="53"/>
  <c r="E21" i="53"/>
  <c r="J20" i="53"/>
  <c r="E20" i="53"/>
  <c r="J19" i="53"/>
  <c r="E19" i="53"/>
  <c r="J18" i="53"/>
  <c r="E18" i="53"/>
  <c r="J17" i="53"/>
  <c r="E17" i="53"/>
  <c r="J16" i="53"/>
  <c r="E16" i="53"/>
  <c r="J15" i="53"/>
  <c r="E15" i="53"/>
  <c r="J14" i="53"/>
  <c r="E14" i="53"/>
  <c r="J13" i="53"/>
  <c r="E13" i="53"/>
  <c r="J12" i="53"/>
  <c r="E12" i="53"/>
  <c r="J11" i="53"/>
  <c r="E11" i="53"/>
  <c r="J10" i="53"/>
  <c r="E10" i="53"/>
  <c r="J9" i="53"/>
  <c r="E9" i="53"/>
  <c r="J8" i="53"/>
  <c r="E8" i="53"/>
  <c r="J7" i="53"/>
  <c r="E7" i="53"/>
  <c r="J6" i="53"/>
  <c r="E6" i="53"/>
  <c r="E41" i="53" s="1"/>
  <c r="J40" i="54"/>
  <c r="E40" i="54"/>
  <c r="J39" i="54"/>
  <c r="E39" i="54"/>
  <c r="J38" i="54"/>
  <c r="E38" i="54"/>
  <c r="J37" i="54"/>
  <c r="E37" i="54"/>
  <c r="J36" i="54"/>
  <c r="E36" i="54"/>
  <c r="J35" i="54"/>
  <c r="E35" i="54"/>
  <c r="J34" i="54"/>
  <c r="E34" i="54"/>
  <c r="J33" i="54"/>
  <c r="E33" i="54"/>
  <c r="J32" i="54"/>
  <c r="E32" i="54"/>
  <c r="J31" i="54"/>
  <c r="E31" i="54"/>
  <c r="J30" i="54"/>
  <c r="E30" i="54"/>
  <c r="J29" i="54"/>
  <c r="E29" i="54"/>
  <c r="J28" i="54"/>
  <c r="E28" i="54"/>
  <c r="J27" i="54"/>
  <c r="E27" i="54"/>
  <c r="J26" i="54"/>
  <c r="E26" i="54"/>
  <c r="J25" i="54"/>
  <c r="E25" i="54"/>
  <c r="J24" i="54"/>
  <c r="E24" i="54"/>
  <c r="J23" i="54"/>
  <c r="E23" i="54"/>
  <c r="J22" i="54"/>
  <c r="E22" i="54"/>
  <c r="J21" i="54"/>
  <c r="E21" i="54"/>
  <c r="J20" i="54"/>
  <c r="E20" i="54"/>
  <c r="J19" i="54"/>
  <c r="E19" i="54"/>
  <c r="J18" i="54"/>
  <c r="E18" i="54"/>
  <c r="J17" i="54"/>
  <c r="E17" i="54"/>
  <c r="J16" i="54"/>
  <c r="E16" i="54"/>
  <c r="J15" i="54"/>
  <c r="E15" i="54"/>
  <c r="J14" i="54"/>
  <c r="E14" i="54"/>
  <c r="J13" i="54"/>
  <c r="E13" i="54"/>
  <c r="J12" i="54"/>
  <c r="E12" i="54"/>
  <c r="J11" i="54"/>
  <c r="E11" i="54"/>
  <c r="J10" i="54"/>
  <c r="E10" i="54"/>
  <c r="J9" i="54"/>
  <c r="E9" i="54"/>
  <c r="J8" i="54"/>
  <c r="E8" i="54"/>
  <c r="J7" i="54"/>
  <c r="E7" i="54"/>
  <c r="J6" i="54"/>
  <c r="E6" i="54"/>
  <c r="E41" i="54" s="1"/>
  <c r="J40" i="55"/>
  <c r="E40" i="55"/>
  <c r="J39" i="55"/>
  <c r="E39" i="55"/>
  <c r="J38" i="55"/>
  <c r="E38" i="55"/>
  <c r="J37" i="55"/>
  <c r="E37" i="55"/>
  <c r="J36" i="55"/>
  <c r="E36" i="55"/>
  <c r="J35" i="55"/>
  <c r="E35" i="55"/>
  <c r="J34" i="55"/>
  <c r="E34" i="55"/>
  <c r="J33" i="55"/>
  <c r="E33" i="55"/>
  <c r="J32" i="55"/>
  <c r="E32" i="55"/>
  <c r="J31" i="55"/>
  <c r="E31" i="55"/>
  <c r="J30" i="55"/>
  <c r="E30" i="55"/>
  <c r="J29" i="55"/>
  <c r="E29" i="55"/>
  <c r="J28" i="55"/>
  <c r="E28" i="55"/>
  <c r="J27" i="55"/>
  <c r="E27" i="55"/>
  <c r="J26" i="55"/>
  <c r="E26" i="55"/>
  <c r="J25" i="55"/>
  <c r="E25" i="55"/>
  <c r="J24" i="55"/>
  <c r="E24" i="55"/>
  <c r="J23" i="55"/>
  <c r="E23" i="55"/>
  <c r="J22" i="55"/>
  <c r="E22" i="55"/>
  <c r="J21" i="55"/>
  <c r="E21" i="55"/>
  <c r="J20" i="55"/>
  <c r="E20" i="55"/>
  <c r="J19" i="55"/>
  <c r="E19" i="55"/>
  <c r="J18" i="55"/>
  <c r="E18" i="55"/>
  <c r="J17" i="55"/>
  <c r="E17" i="55"/>
  <c r="J16" i="55"/>
  <c r="E16" i="55"/>
  <c r="J15" i="55"/>
  <c r="E15" i="55"/>
  <c r="J14" i="55"/>
  <c r="E14" i="55"/>
  <c r="J13" i="55"/>
  <c r="E13" i="55"/>
  <c r="J12" i="55"/>
  <c r="E12" i="55"/>
  <c r="J11" i="55"/>
  <c r="E11" i="55"/>
  <c r="J10" i="55"/>
  <c r="E10" i="55"/>
  <c r="J9" i="55"/>
  <c r="E9" i="55"/>
  <c r="J8" i="55"/>
  <c r="E8" i="55"/>
  <c r="J7" i="55"/>
  <c r="E7" i="55"/>
  <c r="J6" i="55"/>
  <c r="E6" i="55"/>
  <c r="E41" i="55" s="1"/>
  <c r="J40" i="56"/>
  <c r="E40" i="56"/>
  <c r="J39" i="56"/>
  <c r="E39" i="56"/>
  <c r="J38" i="56"/>
  <c r="E38" i="56"/>
  <c r="J37" i="56"/>
  <c r="E37" i="56"/>
  <c r="J36" i="56"/>
  <c r="E36" i="56"/>
  <c r="J35" i="56"/>
  <c r="E35" i="56"/>
  <c r="J34" i="56"/>
  <c r="E34" i="56"/>
  <c r="J33" i="56"/>
  <c r="E33" i="56"/>
  <c r="J32" i="56"/>
  <c r="E32" i="56"/>
  <c r="J31" i="56"/>
  <c r="E31" i="56"/>
  <c r="J30" i="56"/>
  <c r="E30" i="56"/>
  <c r="J29" i="56"/>
  <c r="E29" i="56"/>
  <c r="J28" i="56"/>
  <c r="E28" i="56"/>
  <c r="J27" i="56"/>
  <c r="E27" i="56"/>
  <c r="J26" i="56"/>
  <c r="E26" i="56"/>
  <c r="J25" i="56"/>
  <c r="E25" i="56"/>
  <c r="J24" i="56"/>
  <c r="E24" i="56"/>
  <c r="J23" i="56"/>
  <c r="E23" i="56"/>
  <c r="J22" i="56"/>
  <c r="E22" i="56"/>
  <c r="J21" i="56"/>
  <c r="E21" i="56"/>
  <c r="J20" i="56"/>
  <c r="E20" i="56"/>
  <c r="J19" i="56"/>
  <c r="E19" i="56"/>
  <c r="J18" i="56"/>
  <c r="E18" i="56"/>
  <c r="J17" i="56"/>
  <c r="E17" i="56"/>
  <c r="J16" i="56"/>
  <c r="E16" i="56"/>
  <c r="J15" i="56"/>
  <c r="E15" i="56"/>
  <c r="J14" i="56"/>
  <c r="E14" i="56"/>
  <c r="J13" i="56"/>
  <c r="E13" i="56"/>
  <c r="J12" i="56"/>
  <c r="E12" i="56"/>
  <c r="J11" i="56"/>
  <c r="E11" i="56"/>
  <c r="J10" i="56"/>
  <c r="E10" i="56"/>
  <c r="J9" i="56"/>
  <c r="E9" i="56"/>
  <c r="J8" i="56"/>
  <c r="E8" i="56"/>
  <c r="J7" i="56"/>
  <c r="E7" i="56"/>
  <c r="J6" i="56"/>
  <c r="E6" i="56"/>
  <c r="J40" i="57"/>
  <c r="E40" i="57"/>
  <c r="J39" i="57"/>
  <c r="E39" i="57"/>
  <c r="J38" i="57"/>
  <c r="E38" i="57"/>
  <c r="J37" i="57"/>
  <c r="E37" i="57"/>
  <c r="J36" i="57"/>
  <c r="E36" i="57"/>
  <c r="J35" i="57"/>
  <c r="E35" i="57"/>
  <c r="J34" i="57"/>
  <c r="E34" i="57"/>
  <c r="J33" i="57"/>
  <c r="E33" i="57"/>
  <c r="J32" i="57"/>
  <c r="E32" i="57"/>
  <c r="J31" i="57"/>
  <c r="E31" i="57"/>
  <c r="J30" i="57"/>
  <c r="E30" i="57"/>
  <c r="J29" i="57"/>
  <c r="E29" i="57"/>
  <c r="J28" i="57"/>
  <c r="E28" i="57"/>
  <c r="J27" i="57"/>
  <c r="E27" i="57"/>
  <c r="J26" i="57"/>
  <c r="E26" i="57"/>
  <c r="J25" i="57"/>
  <c r="E25" i="57"/>
  <c r="J24" i="57"/>
  <c r="E24" i="57"/>
  <c r="J23" i="57"/>
  <c r="E23" i="57"/>
  <c r="J22" i="57"/>
  <c r="E22" i="57"/>
  <c r="J21" i="57"/>
  <c r="E21" i="57"/>
  <c r="J20" i="57"/>
  <c r="E20" i="57"/>
  <c r="J19" i="57"/>
  <c r="E19" i="57"/>
  <c r="J18" i="57"/>
  <c r="E18" i="57"/>
  <c r="J17" i="57"/>
  <c r="E17" i="57"/>
  <c r="J16" i="57"/>
  <c r="E16" i="57"/>
  <c r="J15" i="57"/>
  <c r="E15" i="57"/>
  <c r="J14" i="57"/>
  <c r="E14" i="57"/>
  <c r="J13" i="57"/>
  <c r="E13" i="57"/>
  <c r="J12" i="57"/>
  <c r="E12" i="57"/>
  <c r="J11" i="57"/>
  <c r="E11" i="57"/>
  <c r="J10" i="57"/>
  <c r="E10" i="57"/>
  <c r="J9" i="57"/>
  <c r="E9" i="57"/>
  <c r="J8" i="57"/>
  <c r="E8" i="57"/>
  <c r="J7" i="57"/>
  <c r="E7" i="57"/>
  <c r="J6" i="57"/>
  <c r="E6" i="57"/>
  <c r="E41" i="57" s="1"/>
  <c r="J40" i="58"/>
  <c r="E40" i="58"/>
  <c r="J39" i="58"/>
  <c r="E39" i="58"/>
  <c r="J38" i="58"/>
  <c r="E38" i="58"/>
  <c r="J37" i="58"/>
  <c r="E37" i="58"/>
  <c r="J36" i="58"/>
  <c r="E36" i="58"/>
  <c r="J35" i="58"/>
  <c r="E35" i="58"/>
  <c r="J34" i="58"/>
  <c r="E34" i="58"/>
  <c r="J33" i="58"/>
  <c r="E33" i="58"/>
  <c r="J32" i="58"/>
  <c r="E32" i="58"/>
  <c r="J31" i="58"/>
  <c r="E31" i="58"/>
  <c r="J30" i="58"/>
  <c r="E30" i="58"/>
  <c r="J29" i="58"/>
  <c r="E29" i="58"/>
  <c r="J28" i="58"/>
  <c r="E28" i="58"/>
  <c r="J27" i="58"/>
  <c r="E27" i="58"/>
  <c r="J26" i="58"/>
  <c r="E26" i="58"/>
  <c r="J25" i="58"/>
  <c r="E25" i="58"/>
  <c r="J24" i="58"/>
  <c r="E24" i="58"/>
  <c r="J23" i="58"/>
  <c r="E23" i="58"/>
  <c r="J22" i="58"/>
  <c r="E22" i="58"/>
  <c r="J21" i="58"/>
  <c r="E21" i="58"/>
  <c r="J20" i="58"/>
  <c r="E20" i="58"/>
  <c r="J19" i="58"/>
  <c r="E19" i="58"/>
  <c r="J18" i="58"/>
  <c r="E18" i="58"/>
  <c r="J17" i="58"/>
  <c r="E17" i="58"/>
  <c r="J16" i="58"/>
  <c r="E16" i="58"/>
  <c r="J15" i="58"/>
  <c r="E15" i="58"/>
  <c r="J14" i="58"/>
  <c r="E14" i="58"/>
  <c r="J13" i="58"/>
  <c r="E13" i="58"/>
  <c r="J12" i="58"/>
  <c r="E12" i="58"/>
  <c r="J11" i="58"/>
  <c r="E11" i="58"/>
  <c r="J10" i="58"/>
  <c r="E10" i="58"/>
  <c r="J9" i="58"/>
  <c r="E9" i="58"/>
  <c r="J8" i="58"/>
  <c r="E8" i="58"/>
  <c r="J7" i="58"/>
  <c r="E7" i="58"/>
  <c r="J6" i="58"/>
  <c r="E6" i="58"/>
  <c r="E41" i="58" s="1"/>
  <c r="J40" i="59"/>
  <c r="E40" i="59"/>
  <c r="J39" i="59"/>
  <c r="E39" i="59"/>
  <c r="J38" i="59"/>
  <c r="E38" i="59"/>
  <c r="J37" i="59"/>
  <c r="E37" i="59"/>
  <c r="J36" i="59"/>
  <c r="E36" i="59"/>
  <c r="J35" i="59"/>
  <c r="E35" i="59"/>
  <c r="J34" i="59"/>
  <c r="E34" i="59"/>
  <c r="J33" i="59"/>
  <c r="E33" i="59"/>
  <c r="J32" i="59"/>
  <c r="E32" i="59"/>
  <c r="J31" i="59"/>
  <c r="E31" i="59"/>
  <c r="J30" i="59"/>
  <c r="E30" i="59"/>
  <c r="J29" i="59"/>
  <c r="E29" i="59"/>
  <c r="J28" i="59"/>
  <c r="E28" i="59"/>
  <c r="J27" i="59"/>
  <c r="E27" i="59"/>
  <c r="J26" i="59"/>
  <c r="E26" i="59"/>
  <c r="J25" i="59"/>
  <c r="E25" i="59"/>
  <c r="J24" i="59"/>
  <c r="E24" i="59"/>
  <c r="J23" i="59"/>
  <c r="E23" i="59"/>
  <c r="J22" i="59"/>
  <c r="E22" i="59"/>
  <c r="J21" i="59"/>
  <c r="E21" i="59"/>
  <c r="J20" i="59"/>
  <c r="E20" i="59"/>
  <c r="J19" i="59"/>
  <c r="E19" i="59"/>
  <c r="J18" i="59"/>
  <c r="E18" i="59"/>
  <c r="J17" i="59"/>
  <c r="E17" i="59"/>
  <c r="J16" i="59"/>
  <c r="E16" i="59"/>
  <c r="J15" i="59"/>
  <c r="E15" i="59"/>
  <c r="J14" i="59"/>
  <c r="E14" i="59"/>
  <c r="J13" i="59"/>
  <c r="E13" i="59"/>
  <c r="J12" i="59"/>
  <c r="E12" i="59"/>
  <c r="J11" i="59"/>
  <c r="E11" i="59"/>
  <c r="J10" i="59"/>
  <c r="E10" i="59"/>
  <c r="J9" i="59"/>
  <c r="E9" i="59"/>
  <c r="J8" i="59"/>
  <c r="E8" i="59"/>
  <c r="J7" i="59"/>
  <c r="E7" i="59"/>
  <c r="J6" i="59"/>
  <c r="E6" i="59"/>
  <c r="E41" i="59" s="1"/>
  <c r="J40" i="60"/>
  <c r="E40" i="60"/>
  <c r="J39" i="60"/>
  <c r="E39" i="60"/>
  <c r="J38" i="60"/>
  <c r="E38" i="60"/>
  <c r="J37" i="60"/>
  <c r="E37" i="60"/>
  <c r="J36" i="60"/>
  <c r="E36" i="60"/>
  <c r="J35" i="60"/>
  <c r="E35" i="60"/>
  <c r="J34" i="60"/>
  <c r="E34" i="60"/>
  <c r="J33" i="60"/>
  <c r="E33" i="60"/>
  <c r="J32" i="60"/>
  <c r="E32" i="60"/>
  <c r="J31" i="60"/>
  <c r="E31" i="60"/>
  <c r="J30" i="60"/>
  <c r="E30" i="60"/>
  <c r="J29" i="60"/>
  <c r="E29" i="60"/>
  <c r="J28" i="60"/>
  <c r="E28" i="60"/>
  <c r="J27" i="60"/>
  <c r="E27" i="60"/>
  <c r="J26" i="60"/>
  <c r="E26" i="60"/>
  <c r="J25" i="60"/>
  <c r="E25" i="60"/>
  <c r="J24" i="60"/>
  <c r="E24" i="60"/>
  <c r="J23" i="60"/>
  <c r="E23" i="60"/>
  <c r="J22" i="60"/>
  <c r="E22" i="60"/>
  <c r="J21" i="60"/>
  <c r="E21" i="60"/>
  <c r="J20" i="60"/>
  <c r="E20" i="60"/>
  <c r="J19" i="60"/>
  <c r="E19" i="60"/>
  <c r="J18" i="60"/>
  <c r="E18" i="60"/>
  <c r="J17" i="60"/>
  <c r="E17" i="60"/>
  <c r="J16" i="60"/>
  <c r="E16" i="60"/>
  <c r="J15" i="60"/>
  <c r="E15" i="60"/>
  <c r="J14" i="60"/>
  <c r="E14" i="60"/>
  <c r="J13" i="60"/>
  <c r="E13" i="60"/>
  <c r="J12" i="60"/>
  <c r="E12" i="60"/>
  <c r="J11" i="60"/>
  <c r="E11" i="60"/>
  <c r="J10" i="60"/>
  <c r="E10" i="60"/>
  <c r="J9" i="60"/>
  <c r="E9" i="60"/>
  <c r="J8" i="60"/>
  <c r="E8" i="60"/>
  <c r="J7" i="60"/>
  <c r="E7" i="60"/>
  <c r="J6" i="60"/>
  <c r="E6" i="60"/>
  <c r="E41" i="60" s="1"/>
  <c r="J7" i="61"/>
  <c r="J9" i="61"/>
  <c r="J10" i="61"/>
  <c r="J11" i="61"/>
  <c r="J12" i="61"/>
  <c r="J13" i="61"/>
  <c r="J14" i="61"/>
  <c r="J15" i="61"/>
  <c r="J16" i="61"/>
  <c r="J17" i="61"/>
  <c r="J18" i="61"/>
  <c r="J19" i="61"/>
  <c r="J20" i="61"/>
  <c r="J21" i="61"/>
  <c r="J22" i="61"/>
  <c r="J23" i="61"/>
  <c r="J24" i="61"/>
  <c r="J25" i="61"/>
  <c r="J26" i="61"/>
  <c r="J27" i="61"/>
  <c r="J28" i="61"/>
  <c r="J29" i="61"/>
  <c r="J30" i="61"/>
  <c r="J31" i="61"/>
  <c r="J32" i="61"/>
  <c r="J33" i="61"/>
  <c r="J34" i="61"/>
  <c r="J35" i="61"/>
  <c r="J36" i="61"/>
  <c r="J37" i="61"/>
  <c r="J38" i="61"/>
  <c r="J39" i="61"/>
  <c r="J40" i="61"/>
  <c r="E7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40" i="61"/>
  <c r="G41" i="61"/>
  <c r="L51" i="62"/>
  <c r="K26" i="62"/>
  <c r="I41" i="50" l="1"/>
  <c r="I43" i="50" s="1"/>
  <c r="E41" i="50"/>
  <c r="E43" i="50" s="1"/>
  <c r="I41" i="51"/>
  <c r="I43" i="51" s="1"/>
  <c r="E41" i="51"/>
  <c r="E43" i="51" s="1"/>
  <c r="I41" i="56"/>
  <c r="I43" i="56" s="1"/>
  <c r="E41" i="56"/>
  <c r="E43" i="56" s="1"/>
  <c r="E41" i="61"/>
  <c r="E43" i="57"/>
  <c r="I41" i="57"/>
  <c r="I43" i="57" s="1"/>
  <c r="G43" i="53"/>
  <c r="F22" i="62" s="1"/>
  <c r="C22" i="62" s="1"/>
  <c r="G43" i="50"/>
  <c r="F25" i="62" s="1"/>
  <c r="E43" i="58"/>
  <c r="I41" i="58"/>
  <c r="I43" i="58" s="1"/>
  <c r="G43" i="60"/>
  <c r="F15" i="62" s="1"/>
  <c r="G43" i="56"/>
  <c r="F19" i="62" s="1"/>
  <c r="E43" i="59"/>
  <c r="I41" i="59"/>
  <c r="I43" i="59" s="1"/>
  <c r="E43" i="52"/>
  <c r="I41" i="52"/>
  <c r="I43" i="52" s="1"/>
  <c r="E43" i="60"/>
  <c r="I41" i="60"/>
  <c r="I43" i="60" s="1"/>
  <c r="E43" i="53"/>
  <c r="I41" i="53"/>
  <c r="I43" i="53" s="1"/>
  <c r="G43" i="59"/>
  <c r="F16" i="62" s="1"/>
  <c r="G43" i="55"/>
  <c r="F20" i="62" s="1"/>
  <c r="G43" i="52"/>
  <c r="F23" i="62" s="1"/>
  <c r="C23" i="62" s="1"/>
  <c r="E43" i="54"/>
  <c r="I41" i="54"/>
  <c r="I43" i="54" s="1"/>
  <c r="E43" i="55"/>
  <c r="I41" i="55"/>
  <c r="I43" i="55" s="1"/>
  <c r="G43" i="58"/>
  <c r="F17" i="62" s="1"/>
  <c r="G43" i="54"/>
  <c r="F21" i="62" s="1"/>
  <c r="C21" i="62" s="1"/>
  <c r="G26" i="62"/>
  <c r="G43" i="57"/>
  <c r="F18" i="62" s="1"/>
  <c r="C18" i="62" s="1"/>
  <c r="G43" i="51"/>
  <c r="F24" i="62" s="1"/>
  <c r="J41" i="55"/>
  <c r="J41" i="56"/>
  <c r="J8" i="61"/>
  <c r="J41" i="61" s="1"/>
  <c r="G43" i="61"/>
  <c r="F14" i="62" s="1"/>
  <c r="C14" i="62" s="1"/>
  <c r="J41" i="58"/>
  <c r="J41" i="54"/>
  <c r="J41" i="50"/>
  <c r="J41" i="57"/>
  <c r="J41" i="53"/>
  <c r="J41" i="59"/>
  <c r="J41" i="52"/>
  <c r="J41" i="51"/>
  <c r="H41" i="50"/>
  <c r="H41" i="56"/>
  <c r="H41" i="51"/>
  <c r="H41" i="59"/>
  <c r="H41" i="52"/>
  <c r="H41" i="58"/>
  <c r="H41" i="53"/>
  <c r="H41" i="54"/>
  <c r="H41" i="57"/>
  <c r="H41" i="55"/>
  <c r="J41" i="60"/>
  <c r="H41" i="60"/>
  <c r="H41" i="61"/>
  <c r="I14" i="62" s="1"/>
  <c r="F51" i="62"/>
  <c r="E51" i="62"/>
  <c r="C67" i="62" s="1"/>
  <c r="A67" i="62" s="1"/>
  <c r="C25" i="62" l="1"/>
  <c r="C19" i="62"/>
  <c r="C24" i="62"/>
  <c r="C17" i="62"/>
  <c r="C20" i="62"/>
  <c r="C15" i="62"/>
  <c r="F26" i="62"/>
  <c r="C16" i="62"/>
  <c r="I41" i="61"/>
  <c r="I43" i="61" s="1"/>
  <c r="E26" i="62"/>
  <c r="I17" i="62"/>
  <c r="I20" i="62"/>
  <c r="I16" i="62"/>
  <c r="I23" i="62"/>
  <c r="I18" i="62"/>
  <c r="I24" i="62"/>
  <c r="I21" i="62"/>
  <c r="I19" i="62"/>
  <c r="I22" i="62"/>
  <c r="I25" i="62"/>
  <c r="I15" i="62"/>
  <c r="L26" i="62"/>
  <c r="G51" i="62"/>
  <c r="B17" i="63" l="1"/>
  <c r="B23" i="63" s="1"/>
  <c r="E10" i="63"/>
  <c r="E11" i="63" s="1"/>
  <c r="C26" i="62"/>
  <c r="A32" i="62" s="1"/>
  <c r="I26" i="62"/>
  <c r="H32" i="62" s="1"/>
  <c r="B10" i="63" l="1"/>
  <c r="D10" i="63" s="1"/>
  <c r="E32" i="62"/>
  <c r="B11" i="63" l="1"/>
  <c r="C10" i="63"/>
  <c r="C11" i="63" s="1"/>
  <c r="D11" i="63"/>
  <c r="F10" i="63"/>
  <c r="L32" i="62"/>
  <c r="C17" i="63" s="1"/>
  <c r="C23" i="63" l="1"/>
  <c r="D23" i="63"/>
  <c r="K22" i="64" s="1"/>
  <c r="K26" i="64"/>
  <c r="K24" i="64" s="1"/>
  <c r="G10" i="63"/>
  <c r="I10" i="63" s="1"/>
  <c r="I11" i="63" s="1"/>
</calcChain>
</file>

<file path=xl/sharedStrings.xml><?xml version="1.0" encoding="utf-8"?>
<sst xmlns="http://schemas.openxmlformats.org/spreadsheetml/2006/main" count="396" uniqueCount="146">
  <si>
    <t>（単位：円）</t>
  </si>
  <si>
    <t>No.</t>
  </si>
  <si>
    <t>保険者名</t>
  </si>
  <si>
    <t>氏　　　名</t>
  </si>
  <si>
    <t>被保険者番号</t>
  </si>
  <si>
    <t>介護老人福祉施設</t>
  </si>
  <si>
    <t>計</t>
  </si>
  <si>
    <t>軽減額計</t>
  </si>
  <si>
    <t>軽減額</t>
  </si>
  <si>
    <t>本事業対象外の者</t>
  </si>
  <si>
    <t>利用者負担総額</t>
    <rPh sb="0" eb="3">
      <t>リヨウシャ</t>
    </rPh>
    <rPh sb="3" eb="5">
      <t>フタン</t>
    </rPh>
    <rPh sb="5" eb="7">
      <t>ソウガク</t>
    </rPh>
    <phoneticPr fontId="2"/>
  </si>
  <si>
    <t>（通常サービス）</t>
    <rPh sb="1" eb="3">
      <t>ツウジョウ</t>
    </rPh>
    <phoneticPr fontId="2"/>
  </si>
  <si>
    <t>（食費・居住費）</t>
    <rPh sb="1" eb="3">
      <t>ショクヒ</t>
    </rPh>
    <rPh sb="4" eb="6">
      <t>キョジュウ</t>
    </rPh>
    <rPh sb="6" eb="7">
      <t>ヒ</t>
    </rPh>
    <phoneticPr fontId="2"/>
  </si>
  <si>
    <t>利  用  者  負  担  軽　減  者  台  帳</t>
    <rPh sb="15" eb="16">
      <t>ケイ</t>
    </rPh>
    <rPh sb="17" eb="18">
      <t>ゲン</t>
    </rPh>
    <phoneticPr fontId="2"/>
  </si>
  <si>
    <t>紀北広域連合</t>
    <rPh sb="0" eb="2">
      <t>キホク</t>
    </rPh>
    <rPh sb="2" eb="4">
      <t>コウイキ</t>
    </rPh>
    <rPh sb="4" eb="6">
      <t>レンゴウ</t>
    </rPh>
    <phoneticPr fontId="2"/>
  </si>
  <si>
    <t>保険者番号：</t>
  </si>
  <si>
    <t>事業所番号：</t>
  </si>
  <si>
    <t>保険者名称：</t>
  </si>
  <si>
    <t>紀北広域連合</t>
  </si>
  <si>
    <t>（サービス種類）</t>
  </si>
  <si>
    <t>事業所名称：</t>
  </si>
  <si>
    <t>■利用年月ごとの状況</t>
  </si>
  <si>
    <t>利用月</t>
  </si>
  <si>
    <t>事業所状況欄</t>
  </si>
  <si>
    <t>件数</t>
  </si>
  <si>
    <t>軽減
件数</t>
  </si>
  <si>
    <t>軽減件数</t>
  </si>
  <si>
    <t>③軽減額</t>
  </si>
  <si>
    <t>通常サービス</t>
  </si>
  <si>
    <t>食費・居住費</t>
  </si>
  <si>
    <t>合計</t>
  </si>
  <si>
    <t>■年次請求額集計欄</t>
  </si>
  <si>
    <t>市町村請求欄</t>
  </si>
  <si>
    <t>⑤軽減総額の合計
（②の合計）</t>
  </si>
  <si>
    <t>軽減比率
（⑤÷④）</t>
  </si>
  <si>
    <t>⑥事業所負担
（欄外参照）</t>
  </si>
  <si>
    <t>⑦市町村助成費
（⑤－⑥）</t>
  </si>
  <si>
    <t>⑧市町村比率
（③の合計÷⑤）</t>
  </si>
  <si>
    <t>助成費請求額
（⑦×⑧）</t>
  </si>
  <si>
    <t>実人数</t>
  </si>
  <si>
    <t>市町村比率（％）</t>
  </si>
  <si>
    <t>助成費請求額</t>
  </si>
  <si>
    <t>⑥事業所負担の計算式　（［　］でいずれも小数点以下は切り捨て）</t>
  </si>
  <si>
    <t>　　○訪問介護・通所介護・短期入所生活介護の時</t>
  </si>
  <si>
    <t>　　　　［④利用者負担の総額×１％］＋［（⑤軽減総額－［④利用者負担の総額×１％］）÷２］</t>
  </si>
  <si>
    <t>　　　　［④利用者負担の総額×１％］＋［（［④利用者負担の総額×１０％］－［④利用者負担の総額×１％］）÷２］</t>
  </si>
  <si>
    <t xml:space="preserve">   (B) =Ａ×0.01</t>
  </si>
  <si>
    <t xml:space="preserve">   (C) =Ａ×0.10</t>
  </si>
  <si>
    <t xml:space="preserve">  (H) =E+(F×G)</t>
  </si>
  <si>
    <t>訪問介護</t>
  </si>
  <si>
    <t>通所介護</t>
  </si>
  <si>
    <t>短期入所生活介護</t>
  </si>
  <si>
    <t>(I)</t>
  </si>
  <si>
    <t>(J)=H×I/D</t>
  </si>
  <si>
    <t>所　要　（見　込）　額　調　書</t>
  </si>
  <si>
    <t>１．事業所全体の補助基本額</t>
  </si>
  <si>
    <t>減額対象事業</t>
  </si>
  <si>
    <t xml:space="preserve"> 本来受領すべき利</t>
  </si>
  <si>
    <t>　1％ 相 当 額</t>
  </si>
  <si>
    <t xml:space="preserve"> 10％ 相 当 額</t>
  </si>
  <si>
    <t xml:space="preserve">  軽 減 総 額 (D)</t>
  </si>
  <si>
    <t>補　　助　　対　　象</t>
  </si>
  <si>
    <t xml:space="preserve"> 補 助 率 (G)</t>
  </si>
  <si>
    <t xml:space="preserve">  補 助 基 本 額</t>
  </si>
  <si>
    <t xml:space="preserve"> 用者負担収入 (A)</t>
  </si>
  <si>
    <t>10％超 (E)=D-C</t>
  </si>
  <si>
    <t>10％内(F)=D-B-E</t>
  </si>
  <si>
    <t>２．市町村別補助所要額</t>
  </si>
  <si>
    <t>市　町　村　名</t>
  </si>
  <si>
    <t>市町村別減免額</t>
  </si>
  <si>
    <t>補助所要額</t>
  </si>
  <si>
    <t>保険者名</t>
    <phoneticPr fontId="2"/>
  </si>
  <si>
    <t>４月分</t>
    <phoneticPr fontId="2"/>
  </si>
  <si>
    <t>５月分</t>
    <phoneticPr fontId="2"/>
  </si>
  <si>
    <t>６月分</t>
    <phoneticPr fontId="2"/>
  </si>
  <si>
    <t>７月分</t>
    <phoneticPr fontId="2"/>
  </si>
  <si>
    <t>８月分</t>
    <phoneticPr fontId="2"/>
  </si>
  <si>
    <t>９月分</t>
    <phoneticPr fontId="2"/>
  </si>
  <si>
    <t>１０月分</t>
    <phoneticPr fontId="2"/>
  </si>
  <si>
    <t>１１月分</t>
    <phoneticPr fontId="2"/>
  </si>
  <si>
    <t>１２月分</t>
    <phoneticPr fontId="2"/>
  </si>
  <si>
    <t>１月分</t>
    <phoneticPr fontId="2"/>
  </si>
  <si>
    <t>２月分</t>
    <phoneticPr fontId="2"/>
  </si>
  <si>
    <t>実人数</t>
    <rPh sb="0" eb="1">
      <t>ジツ</t>
    </rPh>
    <rPh sb="1" eb="3">
      <t>ニンズウ</t>
    </rPh>
    <phoneticPr fontId="2"/>
  </si>
  <si>
    <t>円</t>
    <rPh sb="0" eb="1">
      <t>エン</t>
    </rPh>
    <phoneticPr fontId="2"/>
  </si>
  <si>
    <t>一人頭補助額</t>
    <rPh sb="0" eb="2">
      <t>ヒトリ</t>
    </rPh>
    <rPh sb="2" eb="3">
      <t>アタマ</t>
    </rPh>
    <rPh sb="3" eb="5">
      <t>ホジョ</t>
    </rPh>
    <rPh sb="5" eb="6">
      <t>ガク</t>
    </rPh>
    <phoneticPr fontId="2"/>
  </si>
  <si>
    <t>月数</t>
    <rPh sb="0" eb="2">
      <t>ツキスウ</t>
    </rPh>
    <phoneticPr fontId="2"/>
  </si>
  <si>
    <t>円×</t>
    <rPh sb="0" eb="1">
      <t>エン</t>
    </rPh>
    <phoneticPr fontId="2"/>
  </si>
  <si>
    <t>名×</t>
    <rPh sb="0" eb="1">
      <t>メイ</t>
    </rPh>
    <phoneticPr fontId="2"/>
  </si>
  <si>
    <t>か月＝</t>
    <rPh sb="1" eb="2">
      <t>ゲツ</t>
    </rPh>
    <phoneticPr fontId="2"/>
  </si>
  <si>
    <t>算定１</t>
    <rPh sb="0" eb="2">
      <t>サンテイ</t>
    </rPh>
    <phoneticPr fontId="2"/>
  </si>
  <si>
    <t>算定２</t>
    <rPh sb="0" eb="2">
      <t>サンテイ</t>
    </rPh>
    <phoneticPr fontId="2"/>
  </si>
  <si>
    <t>全体軽減見込</t>
    <rPh sb="0" eb="2">
      <t>ゼンタイ</t>
    </rPh>
    <rPh sb="2" eb="4">
      <t>ケイゲン</t>
    </rPh>
    <rPh sb="4" eb="6">
      <t>ミコ</t>
    </rPh>
    <phoneticPr fontId="2"/>
  </si>
  <si>
    <t>交付率見込</t>
    <rPh sb="0" eb="3">
      <t>コウフリツ</t>
    </rPh>
    <rPh sb="3" eb="5">
      <t>ミコ</t>
    </rPh>
    <phoneticPr fontId="2"/>
  </si>
  <si>
    <t>1/3</t>
    <phoneticPr fontId="2"/>
  </si>
  <si>
    <t>=</t>
    <phoneticPr fontId="2"/>
  </si>
  <si>
    <t>④利用者負担総額の
　 合計（①の合計）</t>
    <phoneticPr fontId="2"/>
  </si>
  <si>
    <t>３月分</t>
    <phoneticPr fontId="2"/>
  </si>
  <si>
    <t>　　○介護老人福祉施設で、軽減総額が利用者負担総額の１０％以下の時</t>
    <phoneticPr fontId="2"/>
  </si>
  <si>
    <t>　　○介護老人福祉施設で、軽減総額が利用者負担総額の１０％超の時</t>
    <phoneticPr fontId="2"/>
  </si>
  <si>
    <t>保険者番号</t>
    <phoneticPr fontId="2"/>
  </si>
  <si>
    <t>（件数）</t>
    <rPh sb="1" eb="3">
      <t>ケンスウ</t>
    </rPh>
    <phoneticPr fontId="2"/>
  </si>
  <si>
    <t>全利用者の合計</t>
    <rPh sb="0" eb="1">
      <t>ゼン</t>
    </rPh>
    <rPh sb="1" eb="4">
      <t>リヨウシャ</t>
    </rPh>
    <rPh sb="5" eb="7">
      <t>ゴウケイ</t>
    </rPh>
    <phoneticPr fontId="2"/>
  </si>
  <si>
    <t>小計</t>
    <rPh sb="0" eb="2">
      <t>ショウケイ</t>
    </rPh>
    <phoneticPr fontId="2"/>
  </si>
  <si>
    <t>①利用者負担総額</t>
    <rPh sb="1" eb="4">
      <t>リヨウシャ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</si>
  <si>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</si>
  <si>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②軽減額</t>
    <phoneticPr fontId="2"/>
  </si>
  <si>
    <t>軽減額</t>
    <rPh sb="0" eb="2">
      <t>ケイゲン</t>
    </rPh>
    <rPh sb="2" eb="3">
      <t>ガク</t>
    </rPh>
    <phoneticPr fontId="2"/>
  </si>
  <si>
    <t>事　　　　業　　　　計　　　　画　　　　書</t>
    <rPh sb="0" eb="1">
      <t>コト</t>
    </rPh>
    <rPh sb="5" eb="6">
      <t>ギョウ</t>
    </rPh>
    <rPh sb="10" eb="11">
      <t>ケイ</t>
    </rPh>
    <rPh sb="15" eb="16">
      <t>ガ</t>
    </rPh>
    <rPh sb="20" eb="21">
      <t>ショ</t>
    </rPh>
    <phoneticPr fontId="2"/>
  </si>
  <si>
    <t>１　サービス種類別軽減対象者数（実人数）</t>
    <rPh sb="6" eb="8">
      <t>シュルイ</t>
    </rPh>
    <rPh sb="8" eb="9">
      <t>ベツ</t>
    </rPh>
    <rPh sb="9" eb="11">
      <t>ケイゲン</t>
    </rPh>
    <rPh sb="11" eb="14">
      <t>タイショウシャ</t>
    </rPh>
    <rPh sb="14" eb="15">
      <t>スウ</t>
    </rPh>
    <rPh sb="16" eb="17">
      <t>ジツ</t>
    </rPh>
    <rPh sb="17" eb="19">
      <t>ニンズウ</t>
    </rPh>
    <phoneticPr fontId="2"/>
  </si>
  <si>
    <t>（　単位　：　人　）</t>
    <rPh sb="2" eb="4">
      <t>タンイ</t>
    </rPh>
    <rPh sb="7" eb="8">
      <t>ヒト</t>
    </rPh>
    <phoneticPr fontId="2"/>
  </si>
  <si>
    <t>訪問介護</t>
    <rPh sb="0" eb="2">
      <t>ホウモン</t>
    </rPh>
    <rPh sb="2" eb="4">
      <t>カイゴ</t>
    </rPh>
    <phoneticPr fontId="2"/>
  </si>
  <si>
    <t>通所介護</t>
    <rPh sb="0" eb="2">
      <t>ツウショ</t>
    </rPh>
    <rPh sb="2" eb="4">
      <t>カイゴ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</si>
  <si>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</si>
  <si>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</si>
  <si>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合　　　　　計</t>
    <rPh sb="0" eb="1">
      <t>ゴウ</t>
    </rPh>
    <rPh sb="6" eb="7">
      <t>ケイ</t>
    </rPh>
    <phoneticPr fontId="2"/>
  </si>
  <si>
    <t>保険者</t>
    <rPh sb="0" eb="3">
      <t>ホケンシャ</t>
    </rPh>
    <phoneticPr fontId="2"/>
  </si>
  <si>
    <t>計</t>
    <rPh sb="0" eb="1">
      <t>ケイ</t>
    </rPh>
    <phoneticPr fontId="2"/>
  </si>
  <si>
    <t>紀北
広域連合</t>
    <rPh sb="0" eb="2">
      <t>キホク</t>
    </rPh>
    <rPh sb="3" eb="5">
      <t>コウイキ</t>
    </rPh>
    <rPh sb="5" eb="7">
      <t>レンゴウ</t>
    </rPh>
    <phoneticPr fontId="2"/>
  </si>
  <si>
    <t>左記
以外</t>
    <rPh sb="0" eb="1">
      <t>ヒダリ</t>
    </rPh>
    <rPh sb="1" eb="2">
      <t>キ</t>
    </rPh>
    <rPh sb="3" eb="5">
      <t>イガイ</t>
    </rPh>
    <phoneticPr fontId="2"/>
  </si>
  <si>
    <t>２　保険者（市町村）別軽減対象者数（実人数）</t>
    <rPh sb="2" eb="5">
      <t>ホケンシャ</t>
    </rPh>
    <rPh sb="6" eb="9">
      <t>シチョウソン</t>
    </rPh>
    <rPh sb="10" eb="11">
      <t>ベツ</t>
    </rPh>
    <rPh sb="11" eb="13">
      <t>ケイゲン</t>
    </rPh>
    <rPh sb="13" eb="16">
      <t>タイショウシャ</t>
    </rPh>
    <rPh sb="16" eb="17">
      <t>スウ</t>
    </rPh>
    <rPh sb="18" eb="19">
      <t>ジツ</t>
    </rPh>
    <rPh sb="19" eb="21">
      <t>ニンズウ</t>
    </rPh>
    <phoneticPr fontId="2"/>
  </si>
  <si>
    <t>３　軽減経費の負担割合（予定額）</t>
    <rPh sb="2" eb="4">
      <t>ケイゲン</t>
    </rPh>
    <rPh sb="4" eb="6">
      <t>ケイヒ</t>
    </rPh>
    <rPh sb="7" eb="9">
      <t>フタン</t>
    </rPh>
    <rPh sb="9" eb="11">
      <t>ワリアイ</t>
    </rPh>
    <rPh sb="12" eb="14">
      <t>ヨテイ</t>
    </rPh>
    <rPh sb="14" eb="15">
      <t>ガク</t>
    </rPh>
    <phoneticPr fontId="2"/>
  </si>
  <si>
    <t>（　単位　：　円　）</t>
    <rPh sb="2" eb="4">
      <t>タンイ</t>
    </rPh>
    <rPh sb="7" eb="8">
      <t>エン</t>
    </rPh>
    <phoneticPr fontId="2"/>
  </si>
  <si>
    <t>社会福祉法人等</t>
    <rPh sb="0" eb="2">
      <t>シャカイ</t>
    </rPh>
    <rPh sb="2" eb="4">
      <t>フクシ</t>
    </rPh>
    <rPh sb="4" eb="7">
      <t>ホウジントウ</t>
    </rPh>
    <phoneticPr fontId="2"/>
  </si>
  <si>
    <t>上　記　以　外</t>
    <rPh sb="0" eb="1">
      <t>ウエ</t>
    </rPh>
    <rPh sb="2" eb="3">
      <t>キ</t>
    </rPh>
    <rPh sb="4" eb="5">
      <t>イ</t>
    </rPh>
    <rPh sb="6" eb="7">
      <t>ガイ</t>
    </rPh>
    <phoneticPr fontId="2"/>
  </si>
  <si>
    <t>保　　険　　者</t>
    <rPh sb="0" eb="1">
      <t>タモツ</t>
    </rPh>
    <rPh sb="3" eb="4">
      <t>ケン</t>
    </rPh>
    <rPh sb="6" eb="7">
      <t>シャ</t>
    </rPh>
    <phoneticPr fontId="2"/>
  </si>
  <si>
    <t>合　　　　　　計</t>
    <rPh sb="0" eb="1">
      <t>ゴウ</t>
    </rPh>
    <rPh sb="7" eb="8">
      <t>ケイ</t>
    </rPh>
    <phoneticPr fontId="2"/>
  </si>
  <si>
    <t>（紀北広域連合）</t>
    <rPh sb="1" eb="3">
      <t>キホク</t>
    </rPh>
    <rPh sb="3" eb="5">
      <t>コウイキ</t>
    </rPh>
    <rPh sb="5" eb="7">
      <t>レンゴウ</t>
    </rPh>
    <phoneticPr fontId="2"/>
  </si>
  <si>
    <t>（上 記 以 外 ）</t>
    <rPh sb="1" eb="2">
      <t>ウエ</t>
    </rPh>
    <rPh sb="3" eb="4">
      <t>キ</t>
    </rPh>
    <rPh sb="5" eb="6">
      <t>イ</t>
    </rPh>
    <rPh sb="7" eb="8">
      <t>ガイ</t>
    </rPh>
    <phoneticPr fontId="2"/>
  </si>
  <si>
    <t>合　　計（軽減総額）</t>
    <rPh sb="0" eb="1">
      <t>ゴウ</t>
    </rPh>
    <rPh sb="3" eb="4">
      <t>ケイ</t>
    </rPh>
    <rPh sb="5" eb="7">
      <t>ケイゲン</t>
    </rPh>
    <rPh sb="7" eb="9">
      <t>ソウガク</t>
    </rPh>
    <phoneticPr fontId="2"/>
  </si>
  <si>
    <t>注１　社会福祉法人等の負担額は、「所要見込額調書」のDの額　ー　Jの額　となります。</t>
    <rPh sb="0" eb="1">
      <t>チュウ</t>
    </rPh>
    <rPh sb="3" eb="5">
      <t>シャカイ</t>
    </rPh>
    <rPh sb="5" eb="7">
      <t>フクシ</t>
    </rPh>
    <rPh sb="7" eb="9">
      <t>ホウジン</t>
    </rPh>
    <rPh sb="9" eb="10">
      <t>トウ</t>
    </rPh>
    <rPh sb="11" eb="13">
      <t>フタン</t>
    </rPh>
    <rPh sb="13" eb="14">
      <t>ガク</t>
    </rPh>
    <rPh sb="17" eb="19">
      <t>ショヨウ</t>
    </rPh>
    <rPh sb="19" eb="21">
      <t>ミコ</t>
    </rPh>
    <rPh sb="21" eb="22">
      <t>ガク</t>
    </rPh>
    <rPh sb="22" eb="24">
      <t>チョウショ</t>
    </rPh>
    <rPh sb="28" eb="29">
      <t>ガク</t>
    </rPh>
    <rPh sb="34" eb="35">
      <t>ガク</t>
    </rPh>
    <phoneticPr fontId="2"/>
  </si>
  <si>
    <t>注２　保険者の負担額は、「所要見込額調書」の　Jの額　を区分してください。</t>
    <rPh sb="0" eb="1">
      <t>チュウ</t>
    </rPh>
    <rPh sb="3" eb="6">
      <t>ホケンシャ</t>
    </rPh>
    <rPh sb="7" eb="9">
      <t>フタン</t>
    </rPh>
    <rPh sb="9" eb="10">
      <t>ガク</t>
    </rPh>
    <rPh sb="13" eb="15">
      <t>ショヨウ</t>
    </rPh>
    <rPh sb="15" eb="17">
      <t>ミコ</t>
    </rPh>
    <rPh sb="17" eb="18">
      <t>ガク</t>
    </rPh>
    <rPh sb="18" eb="20">
      <t>チョウショ</t>
    </rPh>
    <rPh sb="25" eb="26">
      <t>ガク</t>
    </rPh>
    <rPh sb="28" eb="30">
      <t>クブン</t>
    </rPh>
    <phoneticPr fontId="2"/>
  </si>
  <si>
    <t>法人等負担額</t>
    <rPh sb="0" eb="2">
      <t>ホウジン</t>
    </rPh>
    <rPh sb="2" eb="3">
      <t>ナド</t>
    </rPh>
    <rPh sb="3" eb="5">
      <t>フタン</t>
    </rPh>
    <rPh sb="5" eb="6">
      <t>ガク</t>
    </rPh>
    <phoneticPr fontId="2"/>
  </si>
  <si>
    <t>注３　数字については、法人内全ての事業所の結果を合算を入力して下さい。
　　　　（関数等については、必要に応じて消してご利用下さい）</t>
    <rPh sb="0" eb="1">
      <t>チュウ</t>
    </rPh>
    <rPh sb="3" eb="5">
      <t>スウジ</t>
    </rPh>
    <rPh sb="11" eb="13">
      <t>ホウジン</t>
    </rPh>
    <rPh sb="13" eb="14">
      <t>ナイ</t>
    </rPh>
    <rPh sb="14" eb="15">
      <t>スベ</t>
    </rPh>
    <rPh sb="17" eb="20">
      <t>ジギョウショ</t>
    </rPh>
    <rPh sb="21" eb="23">
      <t>ケッカ</t>
    </rPh>
    <rPh sb="24" eb="26">
      <t>ガッサン</t>
    </rPh>
    <rPh sb="27" eb="29">
      <t>ニュウリョク</t>
    </rPh>
    <rPh sb="31" eb="32">
      <t>クダ</t>
    </rPh>
    <phoneticPr fontId="2"/>
  </si>
  <si>
    <t>法人名等（事業所名）：</t>
    <rPh sb="0" eb="2">
      <t>ホウジン</t>
    </rPh>
    <rPh sb="2" eb="3">
      <t>メイ</t>
    </rPh>
    <rPh sb="3" eb="4">
      <t>トウ</t>
    </rPh>
    <rPh sb="5" eb="8">
      <t>ジギョウショ</t>
    </rPh>
    <rPh sb="8" eb="9">
      <t>メイ</t>
    </rPh>
    <phoneticPr fontId="2"/>
  </si>
  <si>
    <t>介護老人福祉施設</t>
    <phoneticPr fontId="2"/>
  </si>
  <si>
    <t>法人名等（事業所名）：</t>
    <rPh sb="2" eb="3">
      <t>メイ</t>
    </rPh>
    <rPh sb="3" eb="4">
      <t>ナド</t>
    </rPh>
    <phoneticPr fontId="2"/>
  </si>
  <si>
    <t>本来徴収額</t>
    <rPh sb="0" eb="2">
      <t>ホンライ</t>
    </rPh>
    <rPh sb="2" eb="4">
      <t>チョウシュウ</t>
    </rPh>
    <rPh sb="4" eb="5">
      <t>ガク</t>
    </rPh>
    <phoneticPr fontId="2"/>
  </si>
  <si>
    <t>令和  7年  3月～令和   8年  2月サービス提供分</t>
    <rPh sb="0" eb="1">
      <t>レイ</t>
    </rPh>
    <rPh sb="1" eb="2">
      <t>ワ</t>
    </rPh>
    <rPh sb="11" eb="12">
      <t>レイ</t>
    </rPh>
    <rPh sb="12" eb="13">
      <t>ワ</t>
    </rPh>
    <phoneticPr fontId="2"/>
  </si>
  <si>
    <t>市町（紀北広域）軽減額欄</t>
    <rPh sb="3" eb="5">
      <t>キホク</t>
    </rPh>
    <rPh sb="5" eb="7">
      <t>コウイキ</t>
    </rPh>
    <phoneticPr fontId="2"/>
  </si>
  <si>
    <t>本事業対象外の者(※)</t>
    <phoneticPr fontId="2"/>
  </si>
  <si>
    <t>■他市町村の状況　※紀北広域連合以外の保険者での状況（該当者がいなければ記入不用）</t>
    <rPh sb="1" eb="2">
      <t>ホカ</t>
    </rPh>
    <rPh sb="10" eb="12">
      <t>キホク</t>
    </rPh>
    <rPh sb="12" eb="14">
      <t>コウイキ</t>
    </rPh>
    <rPh sb="14" eb="16">
      <t>レンゴウ</t>
    </rPh>
    <rPh sb="16" eb="18">
      <t>イガイ</t>
    </rPh>
    <rPh sb="19" eb="21">
      <t>ホケン</t>
    </rPh>
    <rPh sb="21" eb="22">
      <t>ジャ</t>
    </rPh>
    <rPh sb="24" eb="26">
      <t>ジョウキョウ</t>
    </rPh>
    <rPh sb="27" eb="30">
      <t>ガイトウシャ</t>
    </rPh>
    <rPh sb="36" eb="38">
      <t>キニュウ</t>
    </rPh>
    <rPh sb="38" eb="40">
      <t>フヨウ</t>
    </rPh>
    <phoneticPr fontId="2"/>
  </si>
  <si>
    <t>社会福祉法人軽減市町村助成費請求明細書</t>
    <phoneticPr fontId="2"/>
  </si>
  <si>
    <t>※　市町村比率（％）は算出後、小数点第三位を四捨五入</t>
    <phoneticPr fontId="2"/>
  </si>
  <si>
    <t>※市町村比率（％）は算出後、小数点第三位を四捨五入</t>
    <phoneticPr fontId="2"/>
  </si>
  <si>
    <t>(K)=I-J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</si>
</sst>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（&quot;#,##0&quot;月分） &quot;"/>
    <numFmt numFmtId="177" formatCode="#,##0&quot; &quot;"/>
    <numFmt numFmtId="178" formatCode="yyyy/mm"/>
    <numFmt numFmtId="179" formatCode="0.0%"/>
    <numFmt numFmtId="180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vertical="center"/>
    </xf>
    <xf numFmtId="38" fontId="3" fillId="0" borderId="2" xfId="2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177" fontId="5" fillId="0" borderId="2" xfId="2" applyNumberFormat="1" applyFont="1" applyFill="1" applyBorder="1" applyAlignment="1">
      <alignment vertical="center"/>
    </xf>
    <xf numFmtId="177" fontId="5" fillId="0" borderId="3" xfId="2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2" fontId="5" fillId="0" borderId="2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77" fontId="5" fillId="0" borderId="2" xfId="2" applyNumberFormat="1" applyFont="1" applyFill="1" applyBorder="1" applyAlignment="1" applyProtection="1">
      <alignment vertical="center"/>
      <protection locked="0"/>
    </xf>
    <xf numFmtId="177" fontId="5" fillId="0" borderId="0" xfId="2" applyNumberFormat="1" applyFont="1" applyFill="1" applyBorder="1" applyAlignment="1">
      <alignment vertical="center"/>
    </xf>
    <xf numFmtId="177" fontId="1" fillId="0" borderId="0" xfId="2" applyNumberFormat="1" applyFont="1" applyFill="1" applyBorder="1"/>
    <xf numFmtId="0" fontId="10" fillId="0" borderId="4" xfId="0" applyFont="1" applyBorder="1" applyAlignment="1">
      <alignment horizontal="center" vertical="center"/>
    </xf>
    <xf numFmtId="177" fontId="5" fillId="0" borderId="4" xfId="2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38" fontId="3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12" fillId="0" borderId="2" xfId="2" applyFont="1" applyFill="1" applyBorder="1" applyAlignment="1" applyProtection="1">
      <alignment vertical="center"/>
      <protection locked="0"/>
    </xf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" xfId="0" applyFont="1" applyBorder="1"/>
    <xf numFmtId="0" fontId="12" fillId="0" borderId="13" xfId="0" applyFont="1" applyBorder="1"/>
    <xf numFmtId="0" fontId="13" fillId="0" borderId="0" xfId="0" applyFont="1" applyAlignment="1">
      <alignment horizontal="right"/>
    </xf>
    <xf numFmtId="38" fontId="13" fillId="0" borderId="0" xfId="0" applyNumberFormat="1" applyFont="1"/>
    <xf numFmtId="180" fontId="13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Protection="1">
      <protection locked="0"/>
    </xf>
    <xf numFmtId="0" fontId="7" fillId="0" borderId="10" xfId="0" applyFont="1" applyBorder="1"/>
    <xf numFmtId="38" fontId="3" fillId="0" borderId="2" xfId="2" applyFont="1" applyFill="1" applyBorder="1" applyAlignment="1" applyProtection="1">
      <alignment vertical="center"/>
      <protection locked="0"/>
    </xf>
    <xf numFmtId="38" fontId="12" fillId="0" borderId="2" xfId="0" applyNumberFormat="1" applyFont="1" applyBorder="1"/>
    <xf numFmtId="178" fontId="12" fillId="0" borderId="2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/>
    <xf numFmtId="178" fontId="12" fillId="0" borderId="2" xfId="0" applyNumberFormat="1" applyFont="1" applyBorder="1" applyAlignment="1">
      <alignment horizontal="center" vertical="center"/>
    </xf>
    <xf numFmtId="179" fontId="12" fillId="0" borderId="2" xfId="1" applyNumberFormat="1" applyFont="1" applyFill="1" applyBorder="1" applyAlignment="1">
      <alignment vertical="center"/>
    </xf>
    <xf numFmtId="10" fontId="12" fillId="0" borderId="2" xfId="1" applyNumberFormat="1" applyFont="1" applyFill="1" applyBorder="1" applyAlignment="1">
      <alignment vertical="center"/>
    </xf>
    <xf numFmtId="38" fontId="17" fillId="0" borderId="2" xfId="2" applyFont="1" applyFill="1" applyBorder="1" applyAlignment="1">
      <alignment vertical="center"/>
    </xf>
    <xf numFmtId="38" fontId="12" fillId="3" borderId="2" xfId="2" applyFont="1" applyFill="1" applyBorder="1" applyAlignment="1" applyProtection="1">
      <alignment vertical="center"/>
      <protection locked="0"/>
    </xf>
    <xf numFmtId="0" fontId="7" fillId="0" borderId="0" xfId="0" applyFont="1"/>
    <xf numFmtId="38" fontId="3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38" fontId="3" fillId="2" borderId="2" xfId="2" applyFont="1" applyFill="1" applyBorder="1" applyAlignment="1" applyProtection="1">
      <alignment vertical="center"/>
    </xf>
    <xf numFmtId="38" fontId="3" fillId="0" borderId="4" xfId="2" applyFont="1" applyFill="1" applyBorder="1" applyAlignment="1" applyProtection="1">
      <alignment horizontal="right" vertical="center"/>
    </xf>
    <xf numFmtId="0" fontId="1" fillId="0" borderId="0" xfId="0" applyFont="1"/>
    <xf numFmtId="0" fontId="18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0" fillId="0" borderId="27" xfId="0" applyBorder="1"/>
    <xf numFmtId="0" fontId="0" fillId="0" borderId="1" xfId="0" applyBorder="1" applyAlignment="1">
      <alignment horizontal="right" vertical="center"/>
    </xf>
    <xf numFmtId="38" fontId="3" fillId="0" borderId="30" xfId="2" applyFont="1" applyFill="1" applyBorder="1" applyAlignment="1" applyProtection="1">
      <alignment vertical="center"/>
    </xf>
    <xf numFmtId="38" fontId="3" fillId="2" borderId="30" xfId="2" applyFont="1" applyFill="1" applyBorder="1" applyAlignment="1" applyProtection="1">
      <alignment vertical="center"/>
    </xf>
    <xf numFmtId="38" fontId="12" fillId="0" borderId="2" xfId="0" applyNumberFormat="1" applyFont="1" applyBorder="1" applyProtection="1">
      <protection locked="0"/>
    </xf>
    <xf numFmtId="0" fontId="12" fillId="3" borderId="4" xfId="0" applyFont="1" applyFill="1" applyBorder="1" applyAlignment="1" applyProtection="1">
      <alignment horizontal="right"/>
      <protection locked="0"/>
    </xf>
    <xf numFmtId="0" fontId="12" fillId="3" borderId="6" xfId="0" applyFont="1" applyFill="1" applyBorder="1" applyAlignment="1" applyProtection="1">
      <alignment horizontal="right"/>
      <protection locked="0"/>
    </xf>
    <xf numFmtId="38" fontId="12" fillId="3" borderId="2" xfId="2" applyFont="1" applyFill="1" applyBorder="1" applyAlignment="1" applyProtection="1">
      <alignment horizontal="right" vertical="center"/>
      <protection locked="0"/>
    </xf>
    <xf numFmtId="38" fontId="12" fillId="3" borderId="2" xfId="0" applyNumberFormat="1" applyFont="1" applyFill="1" applyBorder="1" applyAlignment="1" applyProtection="1">
      <alignment horizontal="right"/>
      <protection locked="0"/>
    </xf>
    <xf numFmtId="0" fontId="12" fillId="3" borderId="2" xfId="0" applyFont="1" applyFill="1" applyBorder="1" applyAlignment="1" applyProtection="1">
      <alignment horizontal="right"/>
      <protection locked="0"/>
    </xf>
    <xf numFmtId="38" fontId="12" fillId="0" borderId="2" xfId="2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6" fillId="0" borderId="41" xfId="0" applyNumberFormat="1" applyFont="1" applyBorder="1" applyAlignment="1">
      <alignment vertical="center"/>
    </xf>
    <xf numFmtId="38" fontId="3" fillId="0" borderId="42" xfId="2" applyFont="1" applyFill="1" applyBorder="1" applyAlignment="1" applyProtection="1">
      <alignment vertical="center"/>
    </xf>
    <xf numFmtId="38" fontId="3" fillId="0" borderId="42" xfId="0" applyNumberFormat="1" applyFont="1" applyBorder="1" applyAlignment="1">
      <alignment vertical="center"/>
    </xf>
    <xf numFmtId="38" fontId="3" fillId="2" borderId="42" xfId="2" applyFont="1" applyFill="1" applyBorder="1" applyAlignment="1" applyProtection="1">
      <alignment vertical="center"/>
    </xf>
    <xf numFmtId="38" fontId="3" fillId="4" borderId="46" xfId="2" applyFont="1" applyFill="1" applyBorder="1" applyAlignment="1" applyProtection="1">
      <alignment horizontal="right" vertical="center"/>
    </xf>
    <xf numFmtId="38" fontId="3" fillId="0" borderId="47" xfId="2" applyFont="1" applyFill="1" applyBorder="1" applyAlignment="1" applyProtection="1">
      <alignment vertical="center"/>
    </xf>
    <xf numFmtId="38" fontId="3" fillId="0" borderId="48" xfId="2" applyFont="1" applyFill="1" applyBorder="1" applyAlignment="1" applyProtection="1">
      <alignment vertical="center"/>
    </xf>
    <xf numFmtId="0" fontId="7" fillId="0" borderId="8" xfId="0" applyFont="1" applyBorder="1"/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vertical="top" shrinkToFit="1"/>
    </xf>
    <xf numFmtId="9" fontId="12" fillId="3" borderId="4" xfId="1" applyFont="1" applyFill="1" applyBorder="1" applyAlignment="1" applyProtection="1">
      <alignment horizontal="right" vertical="center"/>
      <protection locked="0"/>
    </xf>
    <xf numFmtId="9" fontId="12" fillId="3" borderId="6" xfId="1" applyFont="1" applyFill="1" applyBorder="1" applyAlignment="1" applyProtection="1">
      <alignment horizontal="right" vertical="center"/>
      <protection locked="0"/>
    </xf>
    <xf numFmtId="0" fontId="12" fillId="3" borderId="4" xfId="0" applyFont="1" applyFill="1" applyBorder="1" applyAlignment="1" applyProtection="1">
      <alignment horizontal="right"/>
      <protection locked="0"/>
    </xf>
    <xf numFmtId="0" fontId="12" fillId="3" borderId="6" xfId="0" applyFont="1" applyFill="1" applyBorder="1" applyAlignment="1" applyProtection="1">
      <alignment horizontal="right"/>
      <protection locked="0"/>
    </xf>
    <xf numFmtId="38" fontId="12" fillId="3" borderId="4" xfId="2" applyFont="1" applyFill="1" applyBorder="1" applyAlignment="1" applyProtection="1">
      <alignment horizontal="right" vertical="center"/>
      <protection locked="0"/>
    </xf>
    <xf numFmtId="38" fontId="12" fillId="3" borderId="16" xfId="2" applyFont="1" applyFill="1" applyBorder="1" applyAlignment="1" applyProtection="1">
      <alignment horizontal="right" vertical="center"/>
      <protection locked="0"/>
    </xf>
    <xf numFmtId="38" fontId="12" fillId="3" borderId="6" xfId="2" applyFont="1" applyFill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8" fontId="12" fillId="0" borderId="4" xfId="2" applyFont="1" applyBorder="1" applyAlignment="1">
      <alignment horizontal="right" vertical="center"/>
    </xf>
    <xf numFmtId="38" fontId="12" fillId="0" borderId="16" xfId="2" applyFont="1" applyBorder="1" applyAlignment="1">
      <alignment horizontal="right" vertical="center"/>
    </xf>
    <xf numFmtId="38" fontId="12" fillId="0" borderId="6" xfId="2" applyFont="1" applyBorder="1" applyAlignment="1">
      <alignment horizontal="right" vertical="center"/>
    </xf>
    <xf numFmtId="9" fontId="12" fillId="0" borderId="4" xfId="0" applyNumberFormat="1" applyFont="1" applyBorder="1" applyAlignment="1">
      <alignment horizontal="right" vertical="center"/>
    </xf>
    <xf numFmtId="9" fontId="12" fillId="0" borderId="6" xfId="0" applyNumberFormat="1" applyFont="1" applyBorder="1" applyAlignment="1">
      <alignment horizontal="right" vertical="center"/>
    </xf>
    <xf numFmtId="0" fontId="7" fillId="3" borderId="4" xfId="0" applyFont="1" applyFill="1" applyBorder="1" applyAlignment="1" applyProtection="1">
      <alignment horizontal="right"/>
      <protection locked="0"/>
    </xf>
    <xf numFmtId="0" fontId="7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38" fontId="12" fillId="0" borderId="4" xfId="0" applyNumberFormat="1" applyFont="1" applyBorder="1"/>
    <xf numFmtId="0" fontId="12" fillId="0" borderId="6" xfId="0" applyFont="1" applyBorder="1"/>
    <xf numFmtId="38" fontId="12" fillId="3" borderId="4" xfId="2" applyFont="1" applyFill="1" applyBorder="1" applyAlignment="1">
      <alignment vertical="center"/>
    </xf>
    <xf numFmtId="38" fontId="12" fillId="3" borderId="6" xfId="2" applyFont="1" applyFill="1" applyBorder="1" applyAlignment="1">
      <alignment vertical="center"/>
    </xf>
    <xf numFmtId="38" fontId="12" fillId="0" borderId="4" xfId="2" applyFont="1" applyFill="1" applyBorder="1" applyAlignment="1">
      <alignment vertical="center"/>
    </xf>
    <xf numFmtId="38" fontId="12" fillId="0" borderId="6" xfId="2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38" fontId="12" fillId="0" borderId="4" xfId="0" applyNumberFormat="1" applyFont="1" applyBorder="1" applyProtection="1">
      <protection locked="0"/>
    </xf>
    <xf numFmtId="38" fontId="12" fillId="0" borderId="6" xfId="0" applyNumberFormat="1" applyFont="1" applyBorder="1" applyProtection="1">
      <protection locked="0"/>
    </xf>
    <xf numFmtId="38" fontId="12" fillId="0" borderId="6" xfId="0" applyNumberFormat="1" applyFont="1" applyBorder="1"/>
    <xf numFmtId="0" fontId="0" fillId="0" borderId="6" xfId="0" applyBorder="1"/>
    <xf numFmtId="0" fontId="12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180" fontId="13" fillId="0" borderId="0" xfId="0" applyNumberFormat="1" applyFont="1" applyAlignment="1">
      <alignment horizontal="right"/>
    </xf>
    <xf numFmtId="56" fontId="13" fillId="0" borderId="0" xfId="0" quotePrefix="1" applyNumberFormat="1" applyFont="1" applyAlignment="1">
      <alignment horizont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3" fillId="0" borderId="4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0" fillId="0" borderId="0" xfId="0"/>
    <xf numFmtId="0" fontId="1" fillId="0" borderId="17" xfId="0" applyFont="1" applyBorder="1" applyAlignment="1">
      <alignment horizontal="right"/>
    </xf>
    <xf numFmtId="0" fontId="14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/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80" fontId="0" fillId="0" borderId="26" xfId="0" applyNumberFormat="1" applyBorder="1" applyAlignment="1">
      <alignment horizontal="right" vertical="center"/>
    </xf>
    <xf numFmtId="180" fontId="0" fillId="0" borderId="18" xfId="0" applyNumberForma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21" xfId="0" applyBorder="1"/>
    <xf numFmtId="0" fontId="14" fillId="0" borderId="26" xfId="0" applyFont="1" applyBorder="1" applyAlignment="1">
      <alignment horizontal="center" vertical="center"/>
    </xf>
    <xf numFmtId="0" fontId="0" fillId="0" borderId="26" xfId="0" applyBorder="1"/>
    <xf numFmtId="0" fontId="15" fillId="0" borderId="18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180" fontId="15" fillId="0" borderId="18" xfId="0" applyNumberFormat="1" applyFont="1" applyBorder="1" applyAlignment="1">
      <alignment horizontal="right"/>
    </xf>
    <xf numFmtId="180" fontId="15" fillId="0" borderId="21" xfId="0" applyNumberFormat="1" applyFont="1" applyBorder="1" applyAlignment="1">
      <alignment horizontal="right"/>
    </xf>
    <xf numFmtId="0" fontId="15" fillId="0" borderId="28" xfId="0" applyFont="1" applyBorder="1" applyAlignment="1">
      <alignment horizontal="right" vertical="center"/>
    </xf>
    <xf numFmtId="0" fontId="15" fillId="0" borderId="29" xfId="0" applyFont="1" applyBorder="1" applyAlignment="1">
      <alignment horizontal="right" vertical="center"/>
    </xf>
    <xf numFmtId="180" fontId="15" fillId="0" borderId="28" xfId="0" applyNumberFormat="1" applyFont="1" applyBorder="1" applyAlignment="1">
      <alignment horizontal="right"/>
    </xf>
    <xf numFmtId="180" fontId="15" fillId="0" borderId="29" xfId="0" applyNumberFormat="1" applyFont="1" applyBorder="1" applyAlignment="1">
      <alignment horizontal="right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99"/>
      <color rgb="FF99FF99"/>
      <color rgb="FF99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285749</xdr:colOff>
      <xdr:row>9</xdr:row>
      <xdr:rowOff>133349</xdr:rowOff>
    </xdr:from>
    <xdr:to>
      <xdr:col>22</xdr:col>
      <xdr:colOff>314324</xdr:colOff>
      <xdr:row>20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E00E0-3D03-4902-90A7-AB21CF7732FC}"/>
            </a:ext>
          </a:extLst>
        </xdr:cNvPr>
        <xdr:cNvSpPr txBox="1"/>
      </xdr:nvSpPr>
      <xdr:spPr>
        <a:xfrm>
          <a:off x="7362824" y="1685924"/>
          <a:ext cx="6943725" cy="1847851"/>
        </a:xfrm>
        <a:prstGeom prst="rect">
          <a:avLst/>
        </a:prstGeom>
        <a:solidFill>
          <a:srgbClr val="CC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原則緑色の部分に記入願います。</a:t>
          </a:r>
          <a:r>
            <a:rPr kumimoji="1" lang="ja-JP" altLang="en-US" sz="1000" b="1">
              <a:solidFill>
                <a:srgbClr val="FF0000"/>
              </a:solidFill>
            </a:rPr>
            <a:t>（注：</a:t>
          </a:r>
          <a:r>
            <a:rPr kumimoji="1" lang="en-US" altLang="ja-JP" sz="1000" b="1">
              <a:solidFill>
                <a:srgbClr val="FF0000"/>
              </a:solidFill>
            </a:rPr>
            <a:t>1</a:t>
          </a:r>
          <a:br>
            <a:rPr kumimoji="1" lang="en-US" altLang="ja-JP" sz="1000"/>
          </a:br>
          <a:r>
            <a:rPr kumimoji="1" lang="en-US" altLang="ja-JP" sz="1000"/>
            <a:t>※『</a:t>
          </a:r>
          <a:r>
            <a:rPr kumimoji="1" lang="ja-JP" altLang="en-US" sz="1000"/>
            <a:t>市町（紀北広域）軽減額欄</a:t>
          </a:r>
          <a:r>
            <a:rPr kumimoji="1" lang="en-US" altLang="ja-JP" sz="1000"/>
            <a:t>』</a:t>
          </a:r>
          <a:r>
            <a:rPr kumimoji="1" lang="ja-JP" altLang="en-US" sz="1000"/>
            <a:t>につきましては、各月の内「紀北広域連合」所属の被保険者を対象として下さい</a:t>
          </a:r>
          <a:br>
            <a:rPr kumimoji="1" lang="en-US" altLang="ja-JP" sz="1000"/>
          </a:br>
          <a:r>
            <a:rPr kumimoji="1" lang="en-US" altLang="ja-JP" sz="1000"/>
            <a:t>※『</a:t>
          </a:r>
          <a:r>
            <a:rPr kumimoji="1" lang="ja-JP" altLang="en-US" sz="1000"/>
            <a:t>他市町の状況</a:t>
          </a:r>
          <a:r>
            <a:rPr kumimoji="1" lang="en-US" altLang="ja-JP" sz="1000"/>
            <a:t>』</a:t>
          </a:r>
          <a:r>
            <a:rPr kumimoji="1" lang="ja-JP" altLang="en-US" sz="1000"/>
            <a:t>につきましては、各月の内「紀北広域連合以外」に所属の被保険者を対象として下さい</a:t>
          </a:r>
          <a:endParaRPr kumimoji="1" lang="en-US" altLang="ja-JP" sz="1000"/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注：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>
              <a:solidFill>
                <a:srgbClr val="FF0000"/>
              </a:solidFill>
            </a:rPr>
            <a:t>各シートには自動入力（関数）を用意してありますが、各法人での実情に必ずしも一致するとは限りません。適宜、</a:t>
          </a:r>
          <a:r>
            <a:rPr lang="ja-JP" altLang="en-US" b="1">
              <a:solidFill>
                <a:srgbClr val="FF0000"/>
              </a:solidFill>
            </a:rPr>
            <a:t>各法人・事業所毎の実情に合わせて自動入力の変更や消去等の調整を行う</a:t>
          </a:r>
          <a:r>
            <a:rPr lang="ja-JP" altLang="en-US">
              <a:solidFill>
                <a:srgbClr val="FF0000"/>
              </a:solidFill>
            </a:rPr>
            <a:t>ようお願いいたします</a:t>
          </a:r>
          <a:br>
            <a:rPr lang="ja-JP" altLang="en-US">
              <a:solidFill>
                <a:srgbClr val="FF0000"/>
              </a:solidFill>
            </a:rPr>
          </a:br>
          <a:r>
            <a:rPr lang="ja-JP" altLang="en-US" b="1">
              <a:solidFill>
                <a:srgbClr val="FF0000"/>
              </a:solidFill>
            </a:rPr>
            <a:t>（自動入力の結果を鵜呑みにせず、必ず法人内で数字の確認を行って下さい）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219074</xdr:colOff>
      <xdr:row>5</xdr:row>
      <xdr:rowOff>145116</xdr:rowOff>
    </xdr:from>
    <xdr:to>
      <xdr:col>20</xdr:col>
      <xdr:colOff>200025</xdr:colOff>
      <xdr:row>14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C86E8-04E4-4637-A4C4-BBA27484CD58}"/>
            </a:ext>
          </a:extLst>
        </xdr:cNvPr>
        <xdr:cNvSpPr txBox="1"/>
      </xdr:nvSpPr>
      <xdr:spPr>
        <a:xfrm>
          <a:off x="8746750" y="1153645"/>
          <a:ext cx="6816540" cy="1804708"/>
        </a:xfrm>
        <a:prstGeom prst="rect">
          <a:avLst/>
        </a:prstGeom>
        <a:solidFill>
          <a:srgbClr val="CC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緑色の部分に記入願います。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（注：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本事業対象外の者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につきましては、軽減対象となっていない利用者（高額介護サービス費を優先適用した者等）の合計を入力してください。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（該当者がいなければ記入不要）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注：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各シートには自動入力（関数）を用意してありますが、各法人での実情に必ずしも一致するとは限りません。適宜、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各法人・事業所毎の実情に合わせて自動入力の変更や消去等の調整を行う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ようお願いいたします</a:t>
          </a:r>
          <a:b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（自動入力の結果を鵜呑みにせず、必ず法人内で数字の確認を行って下さい）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tabSelected="1" zoomScale="85" zoomScaleNormal="85" zoomScaleSheetLayoutView="85" workbookViewId="0">
      <selection activeCell="P32" sqref="P32"/>
    </sheetView>
  </sheetViews>
  <sheetFormatPr defaultRowHeight="13.5" x14ac:dyDescent="0.15"/>
  <cols>
    <col min="1" max="1" width="11" style="32" customWidth="1"/>
    <col min="2" max="2" width="6.125" style="32" customWidth="1"/>
    <col min="3" max="3" width="9.125" style="32" customWidth="1"/>
    <col min="4" max="4" width="4.625" style="32" customWidth="1"/>
    <col min="5" max="6" width="10.625" style="32" customWidth="1"/>
    <col min="7" max="7" width="3.625" style="32" customWidth="1"/>
    <col min="8" max="8" width="3" style="32" customWidth="1"/>
    <col min="9" max="9" width="9.625" style="32" customWidth="1"/>
    <col min="10" max="10" width="1.625" style="32" customWidth="1"/>
    <col min="11" max="11" width="11" style="32" customWidth="1"/>
    <col min="12" max="12" width="11.875" style="32" customWidth="1"/>
    <col min="13" max="13" width="9.75" style="32" bestFit="1" customWidth="1"/>
    <col min="14" max="16384" width="9" style="32"/>
  </cols>
  <sheetData>
    <row r="1" spans="1:12" ht="14.25" x14ac:dyDescent="0.15">
      <c r="A1" s="60"/>
      <c r="B1" s="60"/>
      <c r="C1" s="67"/>
      <c r="D1" s="33" t="s">
        <v>142</v>
      </c>
      <c r="E1" s="60"/>
      <c r="F1" s="60"/>
      <c r="G1" s="60"/>
      <c r="H1" s="60"/>
      <c r="I1" s="60"/>
      <c r="J1" s="60"/>
      <c r="K1" s="60"/>
      <c r="L1" s="60"/>
    </row>
    <row r="2" spans="1:12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x14ac:dyDescent="0.15">
      <c r="A4" s="60"/>
      <c r="B4" s="60"/>
      <c r="C4" s="67"/>
      <c r="D4" s="49" t="s">
        <v>138</v>
      </c>
      <c r="E4" s="60"/>
      <c r="F4" s="60"/>
      <c r="G4" s="60"/>
      <c r="H4" s="60"/>
      <c r="I4" s="60"/>
      <c r="J4" s="60"/>
      <c r="K4" s="60"/>
      <c r="L4" s="60"/>
    </row>
    <row r="5" spans="1:12" x14ac:dyDescent="0.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x14ac:dyDescent="0.15">
      <c r="A6" s="60" t="s">
        <v>15</v>
      </c>
      <c r="B6" s="161">
        <v>249219</v>
      </c>
      <c r="C6" s="161"/>
      <c r="D6" s="60"/>
      <c r="E6" s="60"/>
      <c r="F6" s="60"/>
      <c r="G6" s="60"/>
      <c r="H6" s="60"/>
      <c r="I6" s="60" t="s">
        <v>16</v>
      </c>
      <c r="J6" s="161"/>
      <c r="K6" s="161"/>
      <c r="L6" s="161"/>
    </row>
    <row r="7" spans="1:12" x14ac:dyDescent="0.15">
      <c r="A7" s="60" t="s">
        <v>17</v>
      </c>
      <c r="B7" s="162" t="s">
        <v>18</v>
      </c>
      <c r="C7" s="162"/>
      <c r="D7" s="60" t="s">
        <v>19</v>
      </c>
      <c r="E7" s="60"/>
      <c r="F7" s="60"/>
      <c r="G7" s="60"/>
      <c r="H7" s="60"/>
      <c r="I7" s="60" t="s">
        <v>20</v>
      </c>
      <c r="J7" s="162"/>
      <c r="K7" s="162"/>
      <c r="L7" s="162"/>
    </row>
    <row r="8" spans="1:12" x14ac:dyDescent="0.15">
      <c r="A8" s="60"/>
      <c r="B8" s="60"/>
      <c r="C8" s="60"/>
      <c r="D8" s="162" t="s">
        <v>5</v>
      </c>
      <c r="E8" s="162"/>
      <c r="F8" s="162"/>
      <c r="G8" s="60"/>
      <c r="H8" s="60"/>
      <c r="I8" s="60"/>
      <c r="J8" s="60"/>
      <c r="K8" s="60"/>
      <c r="L8" s="60"/>
    </row>
    <row r="9" spans="1:12" x14ac:dyDescent="0.1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x14ac:dyDescent="0.15">
      <c r="A10" s="31" t="s">
        <v>21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15">
      <c r="A11" s="148" t="s">
        <v>22</v>
      </c>
      <c r="B11" s="114" t="s">
        <v>23</v>
      </c>
      <c r="C11" s="115"/>
      <c r="D11" s="115"/>
      <c r="E11" s="115"/>
      <c r="F11" s="115"/>
      <c r="G11" s="115"/>
      <c r="H11" s="115"/>
      <c r="I11" s="116"/>
      <c r="J11" s="34"/>
      <c r="K11" s="123" t="s">
        <v>139</v>
      </c>
      <c r="L11" s="116"/>
    </row>
    <row r="12" spans="1:12" x14ac:dyDescent="0.15">
      <c r="A12" s="149"/>
      <c r="B12" s="148" t="s">
        <v>24</v>
      </c>
      <c r="C12" s="150" t="s">
        <v>104</v>
      </c>
      <c r="D12" s="151"/>
      <c r="E12" s="151"/>
      <c r="F12" s="152"/>
      <c r="G12" s="134" t="s">
        <v>25</v>
      </c>
      <c r="H12" s="153"/>
      <c r="I12" s="156" t="s">
        <v>106</v>
      </c>
      <c r="J12" s="34"/>
      <c r="K12" s="148" t="s">
        <v>26</v>
      </c>
      <c r="L12" s="148" t="s">
        <v>27</v>
      </c>
    </row>
    <row r="13" spans="1:12" x14ac:dyDescent="0.15">
      <c r="A13" s="143"/>
      <c r="B13" s="143"/>
      <c r="C13" s="157"/>
      <c r="D13" s="158"/>
      <c r="E13" s="35" t="s">
        <v>28</v>
      </c>
      <c r="F13" s="35" t="s">
        <v>29</v>
      </c>
      <c r="G13" s="154"/>
      <c r="H13" s="155"/>
      <c r="I13" s="143"/>
      <c r="J13" s="34"/>
      <c r="K13" s="143"/>
      <c r="L13" s="143"/>
    </row>
    <row r="14" spans="1:12" ht="13.5" customHeight="1" x14ac:dyDescent="0.15">
      <c r="A14" s="53">
        <v>45717</v>
      </c>
      <c r="B14" s="74">
        <f>'3'!D$43</f>
        <v>0</v>
      </c>
      <c r="C14" s="132">
        <f>E14+F14</f>
        <v>0</v>
      </c>
      <c r="D14" s="133"/>
      <c r="E14" s="36">
        <f>'3'!F$43</f>
        <v>0</v>
      </c>
      <c r="F14" s="36">
        <f>'3'!G$43</f>
        <v>0</v>
      </c>
      <c r="G14" s="144">
        <f>'3'!D$41</f>
        <v>0</v>
      </c>
      <c r="H14" s="145"/>
      <c r="I14" s="36">
        <f>'3'!H41</f>
        <v>0</v>
      </c>
      <c r="J14" s="54"/>
      <c r="K14" s="59"/>
      <c r="L14" s="59"/>
    </row>
    <row r="15" spans="1:12" ht="13.5" customHeight="1" x14ac:dyDescent="0.15">
      <c r="A15" s="53">
        <v>45748</v>
      </c>
      <c r="B15" s="74">
        <f>'4'!D$43</f>
        <v>0</v>
      </c>
      <c r="C15" s="132">
        <f t="shared" ref="C15:C25" si="0">E15+F15</f>
        <v>0</v>
      </c>
      <c r="D15" s="133"/>
      <c r="E15" s="36">
        <f>'4'!F$43</f>
        <v>0</v>
      </c>
      <c r="F15" s="36">
        <f>'4'!G$43</f>
        <v>0</v>
      </c>
      <c r="G15" s="144">
        <f>'4'!D$41</f>
        <v>0</v>
      </c>
      <c r="H15" s="145"/>
      <c r="I15" s="36">
        <f>'4'!H41</f>
        <v>0</v>
      </c>
      <c r="J15" s="54"/>
      <c r="K15" s="59"/>
      <c r="L15" s="59"/>
    </row>
    <row r="16" spans="1:12" ht="13.5" customHeight="1" x14ac:dyDescent="0.15">
      <c r="A16" s="53">
        <v>45778</v>
      </c>
      <c r="B16" s="74">
        <f>'5'!D$43</f>
        <v>0</v>
      </c>
      <c r="C16" s="132">
        <f t="shared" si="0"/>
        <v>0</v>
      </c>
      <c r="D16" s="133"/>
      <c r="E16" s="36">
        <f>'5'!F$43</f>
        <v>0</v>
      </c>
      <c r="F16" s="36">
        <f>'5'!G$43</f>
        <v>0</v>
      </c>
      <c r="G16" s="144">
        <f>'5'!D$41</f>
        <v>0</v>
      </c>
      <c r="H16" s="145"/>
      <c r="I16" s="36">
        <f>'5'!H41</f>
        <v>0</v>
      </c>
      <c r="J16" s="54"/>
      <c r="K16" s="59"/>
      <c r="L16" s="59"/>
    </row>
    <row r="17" spans="1:12" ht="13.5" customHeight="1" x14ac:dyDescent="0.15">
      <c r="A17" s="53">
        <v>45809</v>
      </c>
      <c r="B17" s="74">
        <f>'6'!D$43</f>
        <v>0</v>
      </c>
      <c r="C17" s="132">
        <f t="shared" si="0"/>
        <v>0</v>
      </c>
      <c r="D17" s="133"/>
      <c r="E17" s="36">
        <f>'6'!F$43</f>
        <v>0</v>
      </c>
      <c r="F17" s="36">
        <f>'6'!G$43</f>
        <v>0</v>
      </c>
      <c r="G17" s="144">
        <f>'6'!D$41</f>
        <v>0</v>
      </c>
      <c r="H17" s="145"/>
      <c r="I17" s="36">
        <f>'6'!H41</f>
        <v>0</v>
      </c>
      <c r="J17" s="54"/>
      <c r="K17" s="59"/>
      <c r="L17" s="59"/>
    </row>
    <row r="18" spans="1:12" ht="13.5" customHeight="1" x14ac:dyDescent="0.15">
      <c r="A18" s="53">
        <v>45839</v>
      </c>
      <c r="B18" s="74">
        <f>'7'!D$43</f>
        <v>0</v>
      </c>
      <c r="C18" s="132">
        <f t="shared" si="0"/>
        <v>0</v>
      </c>
      <c r="D18" s="133"/>
      <c r="E18" s="36">
        <f>'7'!F$43</f>
        <v>0</v>
      </c>
      <c r="F18" s="36">
        <f>'7'!G$43</f>
        <v>0</v>
      </c>
      <c r="G18" s="144">
        <f>'7'!D$41</f>
        <v>0</v>
      </c>
      <c r="H18" s="145"/>
      <c r="I18" s="36">
        <f>'7'!H41</f>
        <v>0</v>
      </c>
      <c r="J18" s="54"/>
      <c r="K18" s="59"/>
      <c r="L18" s="59"/>
    </row>
    <row r="19" spans="1:12" ht="13.5" customHeight="1" x14ac:dyDescent="0.15">
      <c r="A19" s="53">
        <v>45870</v>
      </c>
      <c r="B19" s="74">
        <f>'8'!D$43</f>
        <v>0</v>
      </c>
      <c r="C19" s="132">
        <f t="shared" si="0"/>
        <v>0</v>
      </c>
      <c r="D19" s="133"/>
      <c r="E19" s="36">
        <f>'8'!F$43</f>
        <v>0</v>
      </c>
      <c r="F19" s="36">
        <f>'8'!G$43</f>
        <v>0</v>
      </c>
      <c r="G19" s="144">
        <f>'8'!D$41</f>
        <v>0</v>
      </c>
      <c r="H19" s="145"/>
      <c r="I19" s="36">
        <f>'8'!H41</f>
        <v>0</v>
      </c>
      <c r="J19" s="54"/>
      <c r="K19" s="59"/>
      <c r="L19" s="59"/>
    </row>
    <row r="20" spans="1:12" ht="13.5" customHeight="1" x14ac:dyDescent="0.15">
      <c r="A20" s="53">
        <v>45901</v>
      </c>
      <c r="B20" s="74">
        <f>'9'!D$43</f>
        <v>0</v>
      </c>
      <c r="C20" s="132">
        <f t="shared" si="0"/>
        <v>0</v>
      </c>
      <c r="D20" s="133"/>
      <c r="E20" s="36">
        <f>'9'!F$43</f>
        <v>0</v>
      </c>
      <c r="F20" s="36">
        <f>'9'!G$43</f>
        <v>0</v>
      </c>
      <c r="G20" s="144">
        <f>'9'!D$41</f>
        <v>0</v>
      </c>
      <c r="H20" s="145"/>
      <c r="I20" s="36">
        <f>'9'!H41</f>
        <v>0</v>
      </c>
      <c r="J20" s="54"/>
      <c r="K20" s="59"/>
      <c r="L20" s="59"/>
    </row>
    <row r="21" spans="1:12" ht="13.5" customHeight="1" x14ac:dyDescent="0.15">
      <c r="A21" s="53">
        <v>45931</v>
      </c>
      <c r="B21" s="74">
        <f>'10'!D$43</f>
        <v>0</v>
      </c>
      <c r="C21" s="132">
        <f t="shared" si="0"/>
        <v>0</v>
      </c>
      <c r="D21" s="133"/>
      <c r="E21" s="36">
        <f>'10'!F$43</f>
        <v>0</v>
      </c>
      <c r="F21" s="36">
        <f>'10'!G$43</f>
        <v>0</v>
      </c>
      <c r="G21" s="144">
        <f>'10'!D$41</f>
        <v>0</v>
      </c>
      <c r="H21" s="145"/>
      <c r="I21" s="36">
        <f>'10'!H41</f>
        <v>0</v>
      </c>
      <c r="J21" s="54"/>
      <c r="K21" s="59"/>
      <c r="L21" s="59"/>
    </row>
    <row r="22" spans="1:12" ht="13.5" customHeight="1" x14ac:dyDescent="0.15">
      <c r="A22" s="53">
        <v>45962</v>
      </c>
      <c r="B22" s="74">
        <f>'11'!D$43</f>
        <v>0</v>
      </c>
      <c r="C22" s="132">
        <f t="shared" si="0"/>
        <v>0</v>
      </c>
      <c r="D22" s="133"/>
      <c r="E22" s="36">
        <f>'11'!F$43</f>
        <v>0</v>
      </c>
      <c r="F22" s="36">
        <f>'11'!G$43</f>
        <v>0</v>
      </c>
      <c r="G22" s="144">
        <f>'11'!D$41</f>
        <v>0</v>
      </c>
      <c r="H22" s="145"/>
      <c r="I22" s="36">
        <f>'11'!H41</f>
        <v>0</v>
      </c>
      <c r="J22" s="54"/>
      <c r="K22" s="59"/>
      <c r="L22" s="59"/>
    </row>
    <row r="23" spans="1:12" ht="13.5" customHeight="1" x14ac:dyDescent="0.15">
      <c r="A23" s="53">
        <v>45992</v>
      </c>
      <c r="B23" s="74">
        <f>'12'!D$43</f>
        <v>0</v>
      </c>
      <c r="C23" s="132">
        <f t="shared" si="0"/>
        <v>0</v>
      </c>
      <c r="D23" s="133"/>
      <c r="E23" s="36">
        <f>'12'!F$43</f>
        <v>0</v>
      </c>
      <c r="F23" s="36">
        <f>'12'!G$43</f>
        <v>0</v>
      </c>
      <c r="G23" s="144">
        <f>'12'!D$41</f>
        <v>0</v>
      </c>
      <c r="H23" s="145"/>
      <c r="I23" s="36">
        <f>'12'!H41</f>
        <v>0</v>
      </c>
      <c r="J23" s="54"/>
      <c r="K23" s="59"/>
      <c r="L23" s="59"/>
    </row>
    <row r="24" spans="1:12" ht="13.5" customHeight="1" x14ac:dyDescent="0.15">
      <c r="A24" s="53">
        <v>46023</v>
      </c>
      <c r="B24" s="74">
        <f>'1'!D$43</f>
        <v>0</v>
      </c>
      <c r="C24" s="132">
        <f t="shared" si="0"/>
        <v>0</v>
      </c>
      <c r="D24" s="133"/>
      <c r="E24" s="36">
        <f>'1'!F$43</f>
        <v>0</v>
      </c>
      <c r="F24" s="36">
        <f>'1'!G$43</f>
        <v>0</v>
      </c>
      <c r="G24" s="144">
        <f>'1'!D$41</f>
        <v>0</v>
      </c>
      <c r="H24" s="145"/>
      <c r="I24" s="36">
        <f>'1'!H41</f>
        <v>0</v>
      </c>
      <c r="J24" s="54"/>
      <c r="K24" s="59"/>
      <c r="L24" s="59"/>
    </row>
    <row r="25" spans="1:12" ht="13.5" customHeight="1" x14ac:dyDescent="0.15">
      <c r="A25" s="53">
        <v>46054</v>
      </c>
      <c r="B25" s="74">
        <f>'2'!D$43</f>
        <v>0</v>
      </c>
      <c r="C25" s="132">
        <f t="shared" si="0"/>
        <v>0</v>
      </c>
      <c r="D25" s="133"/>
      <c r="E25" s="36">
        <f>'2'!F$43</f>
        <v>0</v>
      </c>
      <c r="F25" s="36">
        <f>'2'!G$43</f>
        <v>0</v>
      </c>
      <c r="G25" s="144">
        <f>'2'!D$41</f>
        <v>0</v>
      </c>
      <c r="H25" s="145"/>
      <c r="I25" s="36">
        <f>'2'!H41</f>
        <v>0</v>
      </c>
      <c r="J25" s="54"/>
      <c r="K25" s="59"/>
      <c r="L25" s="59"/>
    </row>
    <row r="26" spans="1:12" x14ac:dyDescent="0.15">
      <c r="A26" s="55" t="s">
        <v>30</v>
      </c>
      <c r="B26" s="52">
        <f>SUM(B14:B25)</f>
        <v>0</v>
      </c>
      <c r="C26" s="128">
        <f>SUM(C14:D25)</f>
        <v>0</v>
      </c>
      <c r="D26" s="146"/>
      <c r="E26" s="52">
        <f>SUM(E14:E25)</f>
        <v>0</v>
      </c>
      <c r="F26" s="52">
        <f>SUM(F14:F25)</f>
        <v>0</v>
      </c>
      <c r="G26" s="128">
        <f>SUM(G14:H25)</f>
        <v>0</v>
      </c>
      <c r="H26" s="147"/>
      <c r="I26" s="52">
        <f>SUM(I14:I25)</f>
        <v>0</v>
      </c>
      <c r="J26" s="54"/>
      <c r="K26" s="52">
        <f>SUM(K14:K25)</f>
        <v>0</v>
      </c>
      <c r="L26" s="52">
        <f>SUM(L14:L25)</f>
        <v>0</v>
      </c>
    </row>
    <row r="28" spans="1:12" x14ac:dyDescent="0.15">
      <c r="A28" s="31" t="s">
        <v>31</v>
      </c>
    </row>
    <row r="29" spans="1:12" x14ac:dyDescent="0.15">
      <c r="A29" s="114" t="s">
        <v>23</v>
      </c>
      <c r="B29" s="115"/>
      <c r="C29" s="115"/>
      <c r="D29" s="115"/>
      <c r="E29" s="115"/>
      <c r="F29" s="115"/>
      <c r="G29" s="115"/>
      <c r="H29" s="115"/>
      <c r="I29" s="116"/>
      <c r="J29" s="54"/>
      <c r="K29" s="114" t="s">
        <v>32</v>
      </c>
      <c r="L29" s="116"/>
    </row>
    <row r="30" spans="1:12" x14ac:dyDescent="0.15">
      <c r="A30" s="134" t="s">
        <v>96</v>
      </c>
      <c r="B30" s="135"/>
      <c r="C30" s="138" t="s">
        <v>33</v>
      </c>
      <c r="D30" s="139"/>
      <c r="E30" s="142" t="s">
        <v>34</v>
      </c>
      <c r="F30" s="134" t="s">
        <v>35</v>
      </c>
      <c r="G30" s="135"/>
      <c r="H30" s="138" t="s">
        <v>36</v>
      </c>
      <c r="I30" s="139"/>
      <c r="J30" s="54"/>
      <c r="K30" s="124" t="s">
        <v>37</v>
      </c>
      <c r="L30" s="126" t="s">
        <v>38</v>
      </c>
    </row>
    <row r="31" spans="1:12" x14ac:dyDescent="0.15">
      <c r="A31" s="136"/>
      <c r="B31" s="137"/>
      <c r="C31" s="140"/>
      <c r="D31" s="141"/>
      <c r="E31" s="143"/>
      <c r="F31" s="136"/>
      <c r="G31" s="137"/>
      <c r="H31" s="140"/>
      <c r="I31" s="141"/>
      <c r="J31" s="54"/>
      <c r="K31" s="125"/>
      <c r="L31" s="127"/>
    </row>
    <row r="32" spans="1:12" ht="13.5" customHeight="1" x14ac:dyDescent="0.15">
      <c r="A32" s="128">
        <f>C26</f>
        <v>0</v>
      </c>
      <c r="B32" s="129"/>
      <c r="C32" s="128">
        <f>I26</f>
        <v>0</v>
      </c>
      <c r="D32" s="129"/>
      <c r="E32" s="56" t="e">
        <f>C32/A32</f>
        <v>#DIV/0!</v>
      </c>
      <c r="F32" s="130"/>
      <c r="G32" s="131"/>
      <c r="H32" s="132">
        <f>C32-F32</f>
        <v>0</v>
      </c>
      <c r="I32" s="133"/>
      <c r="J32" s="54"/>
      <c r="K32" s="57" t="e">
        <f>L26/C32</f>
        <v>#DIV/0!</v>
      </c>
      <c r="L32" s="58" t="e">
        <f>H32*K32</f>
        <v>#DIV/0!</v>
      </c>
    </row>
    <row r="33" spans="1:12" x14ac:dyDescent="0.15">
      <c r="K33" s="106" t="s">
        <v>144</v>
      </c>
      <c r="L33" s="106"/>
    </row>
    <row r="34" spans="1:12" x14ac:dyDescent="0.15">
      <c r="A34" s="60" t="s">
        <v>141</v>
      </c>
    </row>
    <row r="35" spans="1:12" x14ac:dyDescent="0.15">
      <c r="A35" s="123" t="s">
        <v>100</v>
      </c>
      <c r="B35" s="116"/>
      <c r="C35" s="114" t="s">
        <v>2</v>
      </c>
      <c r="D35" s="116"/>
      <c r="E35" s="35" t="s">
        <v>39</v>
      </c>
      <c r="F35" s="35" t="s">
        <v>26</v>
      </c>
      <c r="G35" s="114" t="s">
        <v>8</v>
      </c>
      <c r="H35" s="115"/>
      <c r="I35" s="116"/>
      <c r="J35" s="114" t="s">
        <v>40</v>
      </c>
      <c r="K35" s="116"/>
      <c r="L35" s="35" t="s">
        <v>41</v>
      </c>
    </row>
    <row r="36" spans="1:12" ht="13.5" customHeight="1" x14ac:dyDescent="0.15">
      <c r="A36" s="109">
        <v>249219</v>
      </c>
      <c r="B36" s="110"/>
      <c r="C36" s="122" t="s">
        <v>14</v>
      </c>
      <c r="D36" s="110"/>
      <c r="E36" s="77"/>
      <c r="F36" s="77">
        <f>K26</f>
        <v>0</v>
      </c>
      <c r="G36" s="111">
        <f>L26</f>
        <v>0</v>
      </c>
      <c r="H36" s="112"/>
      <c r="I36" s="113"/>
      <c r="J36" s="107" t="e">
        <f>K32</f>
        <v>#DIV/0!</v>
      </c>
      <c r="K36" s="108"/>
      <c r="L36" s="78" t="e">
        <f>L32</f>
        <v>#DIV/0!</v>
      </c>
    </row>
    <row r="37" spans="1:12" ht="13.5" customHeight="1" x14ac:dyDescent="0.15">
      <c r="A37" s="109"/>
      <c r="B37" s="110"/>
      <c r="C37" s="109"/>
      <c r="D37" s="110"/>
      <c r="E37" s="77"/>
      <c r="F37" s="77"/>
      <c r="G37" s="111"/>
      <c r="H37" s="112"/>
      <c r="I37" s="113"/>
      <c r="J37" s="107"/>
      <c r="K37" s="108"/>
      <c r="L37" s="79"/>
    </row>
    <row r="38" spans="1:12" ht="13.5" customHeight="1" x14ac:dyDescent="0.15">
      <c r="A38" s="109"/>
      <c r="B38" s="110"/>
      <c r="C38" s="109"/>
      <c r="D38" s="110"/>
      <c r="E38" s="77"/>
      <c r="F38" s="77"/>
      <c r="G38" s="111"/>
      <c r="H38" s="112"/>
      <c r="I38" s="113"/>
      <c r="J38" s="107"/>
      <c r="K38" s="108"/>
      <c r="L38" s="79"/>
    </row>
    <row r="39" spans="1:12" ht="13.5" customHeight="1" x14ac:dyDescent="0.15">
      <c r="A39" s="109"/>
      <c r="B39" s="110"/>
      <c r="C39" s="75"/>
      <c r="D39" s="76"/>
      <c r="E39" s="77"/>
      <c r="F39" s="77"/>
      <c r="G39" s="111"/>
      <c r="H39" s="112"/>
      <c r="I39" s="113"/>
      <c r="J39" s="107"/>
      <c r="K39" s="108"/>
      <c r="L39" s="79"/>
    </row>
    <row r="40" spans="1:12" ht="13.5" customHeight="1" x14ac:dyDescent="0.15">
      <c r="A40" s="109"/>
      <c r="B40" s="110"/>
      <c r="C40" s="109"/>
      <c r="D40" s="110"/>
      <c r="E40" s="77"/>
      <c r="F40" s="77"/>
      <c r="G40" s="111"/>
      <c r="H40" s="112"/>
      <c r="I40" s="113"/>
      <c r="J40" s="107"/>
      <c r="K40" s="108"/>
      <c r="L40" s="79"/>
    </row>
    <row r="41" spans="1:12" ht="13.5" customHeight="1" x14ac:dyDescent="0.15">
      <c r="A41" s="109"/>
      <c r="B41" s="110"/>
      <c r="C41" s="75"/>
      <c r="D41" s="76"/>
      <c r="E41" s="77"/>
      <c r="F41" s="77"/>
      <c r="G41" s="111"/>
      <c r="H41" s="112"/>
      <c r="I41" s="113"/>
      <c r="J41" s="107"/>
      <c r="K41" s="108"/>
      <c r="L41" s="79"/>
    </row>
    <row r="42" spans="1:12" ht="13.5" customHeight="1" x14ac:dyDescent="0.15">
      <c r="A42" s="109"/>
      <c r="B42" s="110"/>
      <c r="C42" s="75"/>
      <c r="D42" s="76"/>
      <c r="E42" s="77"/>
      <c r="F42" s="77"/>
      <c r="G42" s="111"/>
      <c r="H42" s="112"/>
      <c r="I42" s="113"/>
      <c r="J42" s="107"/>
      <c r="K42" s="108"/>
      <c r="L42" s="79"/>
    </row>
    <row r="43" spans="1:12" ht="13.5" customHeight="1" x14ac:dyDescent="0.15">
      <c r="A43" s="109"/>
      <c r="B43" s="110"/>
      <c r="C43" s="75"/>
      <c r="D43" s="76"/>
      <c r="E43" s="77"/>
      <c r="F43" s="77"/>
      <c r="G43" s="111"/>
      <c r="H43" s="112"/>
      <c r="I43" s="113"/>
      <c r="J43" s="107"/>
      <c r="K43" s="108"/>
      <c r="L43" s="79"/>
    </row>
    <row r="44" spans="1:12" ht="13.5" customHeight="1" x14ac:dyDescent="0.15">
      <c r="A44" s="109"/>
      <c r="B44" s="110"/>
      <c r="C44" s="75"/>
      <c r="D44" s="76"/>
      <c r="E44" s="77"/>
      <c r="F44" s="77"/>
      <c r="G44" s="111"/>
      <c r="H44" s="112"/>
      <c r="I44" s="113"/>
      <c r="J44" s="107"/>
      <c r="K44" s="108"/>
      <c r="L44" s="79"/>
    </row>
    <row r="45" spans="1:12" ht="13.5" customHeight="1" x14ac:dyDescent="0.15">
      <c r="A45" s="109"/>
      <c r="B45" s="110"/>
      <c r="C45" s="75"/>
      <c r="D45" s="76"/>
      <c r="E45" s="77"/>
      <c r="F45" s="77"/>
      <c r="G45" s="111"/>
      <c r="H45" s="112"/>
      <c r="I45" s="113"/>
      <c r="J45" s="107"/>
      <c r="K45" s="108"/>
      <c r="L45" s="79"/>
    </row>
    <row r="46" spans="1:12" ht="13.5" customHeight="1" x14ac:dyDescent="0.15">
      <c r="A46" s="109"/>
      <c r="B46" s="110"/>
      <c r="C46" s="109"/>
      <c r="D46" s="110"/>
      <c r="E46" s="77"/>
      <c r="F46" s="77"/>
      <c r="G46" s="111"/>
      <c r="H46" s="112"/>
      <c r="I46" s="113"/>
      <c r="J46" s="107"/>
      <c r="K46" s="108"/>
      <c r="L46" s="79"/>
    </row>
    <row r="47" spans="1:12" ht="13.5" customHeight="1" x14ac:dyDescent="0.15">
      <c r="A47" s="109"/>
      <c r="B47" s="110"/>
      <c r="C47" s="109"/>
      <c r="D47" s="110"/>
      <c r="E47" s="77"/>
      <c r="F47" s="77"/>
      <c r="G47" s="111"/>
      <c r="H47" s="112"/>
      <c r="I47" s="113"/>
      <c r="J47" s="107"/>
      <c r="K47" s="108"/>
      <c r="L47" s="79"/>
    </row>
    <row r="48" spans="1:12" ht="13.5" customHeight="1" x14ac:dyDescent="0.15">
      <c r="A48" s="109"/>
      <c r="B48" s="110"/>
      <c r="C48" s="109"/>
      <c r="D48" s="110"/>
      <c r="E48" s="77"/>
      <c r="F48" s="77"/>
      <c r="G48" s="111"/>
      <c r="H48" s="112"/>
      <c r="I48" s="113"/>
      <c r="J48" s="107"/>
      <c r="K48" s="108"/>
      <c r="L48" s="79"/>
    </row>
    <row r="49" spans="1:12" ht="13.5" customHeight="1" x14ac:dyDescent="0.15">
      <c r="A49" s="109"/>
      <c r="B49" s="110"/>
      <c r="C49" s="109"/>
      <c r="D49" s="110"/>
      <c r="E49" s="77"/>
      <c r="F49" s="77"/>
      <c r="G49" s="111"/>
      <c r="H49" s="112"/>
      <c r="I49" s="113"/>
      <c r="J49" s="107"/>
      <c r="K49" s="108"/>
      <c r="L49" s="79"/>
    </row>
    <row r="50" spans="1:12" ht="13.5" customHeight="1" x14ac:dyDescent="0.15">
      <c r="A50" s="109"/>
      <c r="B50" s="110"/>
      <c r="C50" s="109"/>
      <c r="D50" s="110"/>
      <c r="E50" s="77"/>
      <c r="F50" s="77"/>
      <c r="G50" s="111"/>
      <c r="H50" s="112"/>
      <c r="I50" s="113"/>
      <c r="J50" s="107"/>
      <c r="K50" s="108"/>
      <c r="L50" s="79"/>
    </row>
    <row r="51" spans="1:12" ht="13.5" customHeight="1" x14ac:dyDescent="0.15">
      <c r="A51" s="114" t="s">
        <v>30</v>
      </c>
      <c r="B51" s="115"/>
      <c r="C51" s="115"/>
      <c r="D51" s="116"/>
      <c r="E51" s="80">
        <f>SUM(E36:E50)</f>
        <v>0</v>
      </c>
      <c r="F51" s="80">
        <f>SUM(F36:F50)</f>
        <v>0</v>
      </c>
      <c r="G51" s="117">
        <f>SUM(G36:G50)</f>
        <v>0</v>
      </c>
      <c r="H51" s="118"/>
      <c r="I51" s="119"/>
      <c r="J51" s="120"/>
      <c r="K51" s="121"/>
      <c r="L51" s="80" t="e">
        <f>SUM(L36:L50)</f>
        <v>#DIV/0!</v>
      </c>
    </row>
    <row r="53" spans="1:12" x14ac:dyDescent="0.15">
      <c r="A53" s="37" t="s">
        <v>42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9"/>
    </row>
    <row r="54" spans="1:12" ht="6.95" customHeight="1" x14ac:dyDescent="0.15">
      <c r="A54" s="4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41"/>
    </row>
    <row r="55" spans="1:12" x14ac:dyDescent="0.15">
      <c r="A55" s="40" t="s">
        <v>43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41"/>
    </row>
    <row r="56" spans="1:12" x14ac:dyDescent="0.15">
      <c r="A56" s="40" t="s">
        <v>44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41"/>
    </row>
    <row r="57" spans="1:12" ht="6.95" customHeight="1" x14ac:dyDescent="0.15">
      <c r="A57" s="4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41"/>
    </row>
    <row r="58" spans="1:12" x14ac:dyDescent="0.15">
      <c r="A58" s="50" t="s">
        <v>98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41"/>
    </row>
    <row r="59" spans="1:12" x14ac:dyDescent="0.15">
      <c r="A59" s="40" t="s">
        <v>44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41"/>
    </row>
    <row r="60" spans="1:12" ht="6.95" customHeight="1" x14ac:dyDescent="0.15">
      <c r="A60" s="4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41"/>
    </row>
    <row r="61" spans="1:12" x14ac:dyDescent="0.15">
      <c r="A61" s="50" t="s">
        <v>99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41"/>
    </row>
    <row r="62" spans="1:12" x14ac:dyDescent="0.15">
      <c r="A62" s="42" t="s">
        <v>45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4"/>
    </row>
    <row r="63" spans="1:12" x14ac:dyDescent="0.15">
      <c r="A63" s="90" t="s">
        <v>143</v>
      </c>
    </row>
    <row r="65" spans="1:10" x14ac:dyDescent="0.15">
      <c r="A65" s="32" t="s">
        <v>90</v>
      </c>
    </row>
    <row r="66" spans="1:10" x14ac:dyDescent="0.15">
      <c r="A66" s="32" t="s">
        <v>85</v>
      </c>
      <c r="C66" s="45" t="s">
        <v>83</v>
      </c>
      <c r="E66" s="45" t="s">
        <v>86</v>
      </c>
    </row>
    <row r="67" spans="1:10" x14ac:dyDescent="0.15">
      <c r="A67" s="32" t="e">
        <f>G67/E67/C67</f>
        <v>#DIV/0!</v>
      </c>
      <c r="B67" s="46" t="s">
        <v>87</v>
      </c>
      <c r="C67" s="46">
        <f>E51</f>
        <v>0</v>
      </c>
      <c r="D67" s="32" t="s">
        <v>88</v>
      </c>
      <c r="E67" s="32">
        <v>12</v>
      </c>
      <c r="F67" s="46" t="s">
        <v>89</v>
      </c>
      <c r="G67" s="159"/>
      <c r="H67" s="159"/>
      <c r="I67" s="159"/>
      <c r="J67" s="32" t="s">
        <v>84</v>
      </c>
    </row>
    <row r="69" spans="1:10" x14ac:dyDescent="0.15">
      <c r="A69" s="32" t="s">
        <v>91</v>
      </c>
    </row>
    <row r="70" spans="1:10" x14ac:dyDescent="0.15">
      <c r="A70" s="32" t="s">
        <v>92</v>
      </c>
      <c r="C70" s="32" t="s">
        <v>93</v>
      </c>
    </row>
    <row r="71" spans="1:10" x14ac:dyDescent="0.15">
      <c r="A71" s="47"/>
      <c r="B71" s="32" t="s">
        <v>87</v>
      </c>
      <c r="C71" s="160" t="s">
        <v>94</v>
      </c>
      <c r="D71" s="160"/>
      <c r="F71" s="48" t="s">
        <v>95</v>
      </c>
      <c r="I71" s="47"/>
      <c r="J71" s="32" t="s">
        <v>84</v>
      </c>
    </row>
  </sheetData>
  <mergeCells count="118">
    <mergeCell ref="G67:I67"/>
    <mergeCell ref="C71:D71"/>
    <mergeCell ref="B6:C6"/>
    <mergeCell ref="J6:L6"/>
    <mergeCell ref="B7:C7"/>
    <mergeCell ref="J7:L7"/>
    <mergeCell ref="D8:F8"/>
    <mergeCell ref="C14:D14"/>
    <mergeCell ref="G14:H14"/>
    <mergeCell ref="C15:D15"/>
    <mergeCell ref="C19:D19"/>
    <mergeCell ref="G19:H19"/>
    <mergeCell ref="C20:D20"/>
    <mergeCell ref="G20:H20"/>
    <mergeCell ref="C21:D21"/>
    <mergeCell ref="G21:H21"/>
    <mergeCell ref="G15:H15"/>
    <mergeCell ref="C16:D16"/>
    <mergeCell ref="G16:H16"/>
    <mergeCell ref="C17:D17"/>
    <mergeCell ref="G17:H17"/>
    <mergeCell ref="C18:D18"/>
    <mergeCell ref="G18:H18"/>
    <mergeCell ref="C22:D22"/>
    <mergeCell ref="A11:A13"/>
    <mergeCell ref="B11:I11"/>
    <mergeCell ref="K11:L11"/>
    <mergeCell ref="B12:B13"/>
    <mergeCell ref="C12:F12"/>
    <mergeCell ref="G12:H13"/>
    <mergeCell ref="I12:I13"/>
    <mergeCell ref="K12:K13"/>
    <mergeCell ref="L12:L13"/>
    <mergeCell ref="C13:D13"/>
    <mergeCell ref="G22:H22"/>
    <mergeCell ref="C23:D23"/>
    <mergeCell ref="G23:H23"/>
    <mergeCell ref="K29:L29"/>
    <mergeCell ref="C24:D24"/>
    <mergeCell ref="G24:H24"/>
    <mergeCell ref="C25:D25"/>
    <mergeCell ref="G25:H25"/>
    <mergeCell ref="C26:D26"/>
    <mergeCell ref="G26:H26"/>
    <mergeCell ref="A29:I29"/>
    <mergeCell ref="K30:K31"/>
    <mergeCell ref="L30:L31"/>
    <mergeCell ref="A32:B32"/>
    <mergeCell ref="C32:D32"/>
    <mergeCell ref="F32:G32"/>
    <mergeCell ref="H32:I32"/>
    <mergeCell ref="A30:B31"/>
    <mergeCell ref="H30:I31"/>
    <mergeCell ref="C30:D31"/>
    <mergeCell ref="E30:E31"/>
    <mergeCell ref="F30:G31"/>
    <mergeCell ref="A36:B36"/>
    <mergeCell ref="C36:D36"/>
    <mergeCell ref="G36:I36"/>
    <mergeCell ref="J36:K36"/>
    <mergeCell ref="A35:B35"/>
    <mergeCell ref="C35:D35"/>
    <mergeCell ref="A41:B41"/>
    <mergeCell ref="G41:I41"/>
    <mergeCell ref="J41:K41"/>
    <mergeCell ref="A39:B39"/>
    <mergeCell ref="G39:I39"/>
    <mergeCell ref="J39:K39"/>
    <mergeCell ref="G35:I35"/>
    <mergeCell ref="A37:B37"/>
    <mergeCell ref="C37:D37"/>
    <mergeCell ref="G37:I37"/>
    <mergeCell ref="J37:K37"/>
    <mergeCell ref="A38:B38"/>
    <mergeCell ref="C38:D38"/>
    <mergeCell ref="G38:I38"/>
    <mergeCell ref="J38:K38"/>
    <mergeCell ref="J35:K35"/>
    <mergeCell ref="A42:B42"/>
    <mergeCell ref="G42:I42"/>
    <mergeCell ref="J42:K42"/>
    <mergeCell ref="A40:B40"/>
    <mergeCell ref="C40:D40"/>
    <mergeCell ref="G40:I40"/>
    <mergeCell ref="J40:K40"/>
    <mergeCell ref="C46:D46"/>
    <mergeCell ref="G46:I46"/>
    <mergeCell ref="J46:K46"/>
    <mergeCell ref="A43:B43"/>
    <mergeCell ref="G43:I43"/>
    <mergeCell ref="J43:K43"/>
    <mergeCell ref="A44:B44"/>
    <mergeCell ref="G44:I44"/>
    <mergeCell ref="J44:K44"/>
    <mergeCell ref="K33:L33"/>
    <mergeCell ref="J50:K50"/>
    <mergeCell ref="A49:B49"/>
    <mergeCell ref="C49:D49"/>
    <mergeCell ref="G49:I49"/>
    <mergeCell ref="J49:K49"/>
    <mergeCell ref="A51:D51"/>
    <mergeCell ref="G51:I51"/>
    <mergeCell ref="J51:K51"/>
    <mergeCell ref="A50:B50"/>
    <mergeCell ref="C50:D50"/>
    <mergeCell ref="G50:I50"/>
    <mergeCell ref="A47:B47"/>
    <mergeCell ref="C47:D47"/>
    <mergeCell ref="G47:I47"/>
    <mergeCell ref="J47:K47"/>
    <mergeCell ref="A48:B48"/>
    <mergeCell ref="C48:D48"/>
    <mergeCell ref="G48:I48"/>
    <mergeCell ref="J48:K48"/>
    <mergeCell ref="A45:B45"/>
    <mergeCell ref="G45:I45"/>
    <mergeCell ref="J45:K45"/>
    <mergeCell ref="A46:B46"/>
  </mergeCells>
  <phoneticPr fontId="2"/>
  <pageMargins left="0.59055118110236227" right="0.39370078740157483" top="0.78740157480314965" bottom="0.39370078740157483" header="0.51181102362204722" footer="0.51181102362204722"/>
  <pageSetup paperSize="9" orientation="portrait" r:id="rId1"/>
  <headerFooter alignWithMargins="0"/>
  <ignoredErrors>
    <ignoredError sqref="C25:I25 C14:F14 G14:I14 C15:I15 C16:I16 C17:I17 C18:I18 C19:I19 C20:I20 C21:I21 C22:I22 C23:I23 C24:I24 B14:B25" unlockedFormula="1"/>
    <ignoredError sqref="E32 L32" evalError="1"/>
    <ignoredError sqref="F36:L36" evalError="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79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FCF25ED5-DC0E-4E5C-9981-AD41277773F4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80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FC433E15-D6E3-4FFD-BBA6-EF4C1107B53B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M43"/>
  <sheetViews>
    <sheetView view="pageBreakPreview" zoomScale="85" zoomScaleNormal="100" zoomScaleSheetLayoutView="85" workbookViewId="0">
      <pane xSplit="4" ySplit="5" topLeftCell="E6" activePane="bottomRight" state="frozen"/>
      <selection activeCell="D43" sqref="D43"/>
      <selection pane="topRight" activeCell="D43" sqref="D43"/>
      <selection pane="bottomLeft" activeCell="D43" sqref="D43"/>
      <selection pane="bottomRigh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81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29C2C05E-5555-402E-972F-2406E905C087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M43"/>
  <sheetViews>
    <sheetView view="pageBreakPreview" zoomScale="85" zoomScaleNormal="100" zoomScaleSheetLayoutView="85" workbookViewId="0">
      <pane ySplit="5" topLeftCell="A21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1" width="9" style="1" customWidth="1"/>
    <col min="12" max="12" width="11" style="1" customWidth="1"/>
    <col min="13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82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F6A67400-DFD8-4CEF-B657-31EFA4AE445C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workbookViewId="0">
      <selection activeCell="D17" sqref="D17"/>
    </sheetView>
  </sheetViews>
  <sheetFormatPr defaultRowHeight="13.5" x14ac:dyDescent="0.15"/>
  <cols>
    <col min="1" max="3" width="14.625" customWidth="1"/>
    <col min="4" max="4" width="15.125" customWidth="1"/>
    <col min="5" max="9" width="14.625" customWidth="1"/>
  </cols>
  <sheetData>
    <row r="1" spans="1:9" ht="20.100000000000001" customHeight="1" x14ac:dyDescent="0.15">
      <c r="A1" s="93" t="s">
        <v>54</v>
      </c>
      <c r="B1" s="93"/>
      <c r="C1" s="93"/>
      <c r="D1" s="93"/>
      <c r="E1" s="93"/>
      <c r="F1" s="93"/>
      <c r="G1" s="93"/>
      <c r="H1" s="93"/>
      <c r="I1" s="93"/>
    </row>
    <row r="2" spans="1:9" ht="20.100000000000001" customHeight="1" x14ac:dyDescent="0.15">
      <c r="A2" s="3"/>
      <c r="B2" s="3"/>
      <c r="C2" s="3"/>
      <c r="D2" s="3"/>
      <c r="E2" s="3"/>
      <c r="F2" s="4"/>
      <c r="G2" s="4"/>
      <c r="H2" s="4"/>
      <c r="I2" s="4"/>
    </row>
    <row r="3" spans="1:9" ht="20.100000000000001" customHeight="1" x14ac:dyDescent="0.15">
      <c r="A3" s="3"/>
      <c r="B3" s="3"/>
      <c r="C3" s="3"/>
      <c r="D3" s="104" t="s">
        <v>136</v>
      </c>
      <c r="E3" s="105"/>
      <c r="F3" s="71"/>
      <c r="G3" s="102"/>
      <c r="H3" s="103"/>
      <c r="I3" s="103"/>
    </row>
    <row r="4" spans="1:9" ht="20.100000000000001" customHeight="1" x14ac:dyDescent="0.15">
      <c r="A4" s="3" t="s">
        <v>55</v>
      </c>
      <c r="B4" s="3"/>
      <c r="C4" s="3"/>
      <c r="D4" s="3"/>
      <c r="E4" s="3"/>
      <c r="F4" s="4"/>
      <c r="G4" s="4"/>
      <c r="H4" s="4"/>
      <c r="I4" s="5" t="s">
        <v>0</v>
      </c>
    </row>
    <row r="5" spans="1:9" ht="20.100000000000001" customHeight="1" x14ac:dyDescent="0.15">
      <c r="A5" s="94" t="s">
        <v>56</v>
      </c>
      <c r="B5" s="7" t="s">
        <v>57</v>
      </c>
      <c r="C5" s="7" t="s">
        <v>58</v>
      </c>
      <c r="D5" s="7" t="s">
        <v>59</v>
      </c>
      <c r="E5" s="96" t="s">
        <v>60</v>
      </c>
      <c r="F5" s="98" t="s">
        <v>61</v>
      </c>
      <c r="G5" s="99"/>
      <c r="H5" s="100" t="s">
        <v>62</v>
      </c>
      <c r="I5" s="7" t="s">
        <v>63</v>
      </c>
    </row>
    <row r="6" spans="1:9" ht="20.100000000000001" customHeight="1" x14ac:dyDescent="0.15">
      <c r="A6" s="95"/>
      <c r="B6" s="9" t="s">
        <v>64</v>
      </c>
      <c r="C6" s="9" t="s">
        <v>46</v>
      </c>
      <c r="D6" s="9" t="s">
        <v>47</v>
      </c>
      <c r="E6" s="97"/>
      <c r="F6" s="10" t="s">
        <v>65</v>
      </c>
      <c r="G6" s="10" t="s">
        <v>66</v>
      </c>
      <c r="H6" s="101"/>
      <c r="I6" s="10" t="s">
        <v>48</v>
      </c>
    </row>
    <row r="7" spans="1:9" ht="20.100000000000001" customHeight="1" x14ac:dyDescent="0.15">
      <c r="A7" s="11" t="s">
        <v>49</v>
      </c>
      <c r="B7" s="12"/>
      <c r="C7" s="12"/>
      <c r="D7" s="13"/>
      <c r="E7" s="12"/>
      <c r="F7" s="13"/>
      <c r="G7" s="14"/>
      <c r="H7" s="15"/>
      <c r="I7" s="12"/>
    </row>
    <row r="8" spans="1:9" ht="20.100000000000001" customHeight="1" x14ac:dyDescent="0.15">
      <c r="A8" s="11" t="s">
        <v>50</v>
      </c>
      <c r="B8" s="12"/>
      <c r="C8" s="12"/>
      <c r="D8" s="13"/>
      <c r="E8" s="12"/>
      <c r="F8" s="13"/>
      <c r="G8" s="14"/>
      <c r="H8" s="15"/>
      <c r="I8" s="12"/>
    </row>
    <row r="9" spans="1:9" ht="20.100000000000001" customHeight="1" x14ac:dyDescent="0.15">
      <c r="A9" s="11" t="s">
        <v>51</v>
      </c>
      <c r="B9" s="12"/>
      <c r="C9" s="12"/>
      <c r="D9" s="13"/>
      <c r="E9" s="12"/>
      <c r="F9" s="13"/>
      <c r="G9" s="14"/>
      <c r="H9" s="15"/>
      <c r="I9" s="12"/>
    </row>
    <row r="10" spans="1:9" ht="20.100000000000001" customHeight="1" x14ac:dyDescent="0.15">
      <c r="A10" s="11" t="s">
        <v>5</v>
      </c>
      <c r="B10" s="12">
        <f>'1 請求明細書'!C26</f>
        <v>0</v>
      </c>
      <c r="C10" s="12">
        <f>ROUNDDOWN(B10*0.01,0)</f>
        <v>0</v>
      </c>
      <c r="D10" s="12">
        <f>ROUNDDOWN(B10*0.1,0)</f>
        <v>0</v>
      </c>
      <c r="E10" s="12">
        <f>'1 請求明細書'!L26</f>
        <v>0</v>
      </c>
      <c r="F10" s="12">
        <f>E10-D10</f>
        <v>0</v>
      </c>
      <c r="G10" s="12">
        <f>E10-C10-F10</f>
        <v>0</v>
      </c>
      <c r="H10" s="15">
        <v>0.5</v>
      </c>
      <c r="I10" s="12">
        <f>F10+(G10*H10)</f>
        <v>0</v>
      </c>
    </row>
    <row r="11" spans="1:9" ht="20.100000000000001" customHeight="1" x14ac:dyDescent="0.15">
      <c r="A11" s="16" t="s">
        <v>6</v>
      </c>
      <c r="B11" s="14">
        <f>SUM(B7:B10)</f>
        <v>0</v>
      </c>
      <c r="C11" s="14">
        <f t="shared" ref="C11:E11" si="0">SUM(C7:C10)</f>
        <v>0</v>
      </c>
      <c r="D11" s="14">
        <f t="shared" si="0"/>
        <v>0</v>
      </c>
      <c r="E11" s="14">
        <f t="shared" si="0"/>
        <v>0</v>
      </c>
      <c r="F11" s="14"/>
      <c r="G11" s="14"/>
      <c r="H11" s="14"/>
      <c r="I11" s="14">
        <f>SUM(I7:I10)</f>
        <v>0</v>
      </c>
    </row>
    <row r="12" spans="1:9" ht="20.100000000000001" customHeight="1" x14ac:dyDescent="0.15">
      <c r="A12" s="3"/>
      <c r="B12" s="3"/>
      <c r="C12" s="3"/>
      <c r="D12" s="3"/>
      <c r="E12" s="3"/>
      <c r="F12" s="3"/>
      <c r="G12" s="3"/>
      <c r="H12" s="3"/>
      <c r="I12" s="3"/>
    </row>
    <row r="13" spans="1:9" ht="20.100000000000001" customHeight="1" x14ac:dyDescent="0.15">
      <c r="A13" s="3"/>
      <c r="B13" s="3"/>
      <c r="C13" s="3"/>
      <c r="D13" s="3"/>
      <c r="E13" s="3"/>
      <c r="F13" s="3"/>
      <c r="G13" s="17"/>
      <c r="H13" s="3"/>
      <c r="I13" s="3"/>
    </row>
    <row r="14" spans="1:9" ht="20.100000000000001" customHeight="1" x14ac:dyDescent="0.15">
      <c r="A14" s="3" t="s">
        <v>67</v>
      </c>
      <c r="B14" s="3"/>
      <c r="C14" s="18"/>
      <c r="D14" s="18" t="s">
        <v>0</v>
      </c>
      <c r="E14" s="3"/>
      <c r="F14" s="3"/>
      <c r="G14" s="19"/>
      <c r="H14" s="3"/>
      <c r="I14" s="3"/>
    </row>
    <row r="15" spans="1:9" ht="20.100000000000001" customHeight="1" x14ac:dyDescent="0.15">
      <c r="A15" s="91" t="s">
        <v>68</v>
      </c>
      <c r="B15" s="6" t="s">
        <v>69</v>
      </c>
      <c r="C15" s="6" t="s">
        <v>70</v>
      </c>
      <c r="D15" s="6" t="s">
        <v>132</v>
      </c>
      <c r="E15" s="20"/>
      <c r="F15" s="20"/>
      <c r="G15" s="21"/>
      <c r="H15" s="20"/>
      <c r="I15" s="20"/>
    </row>
    <row r="16" spans="1:9" ht="20.100000000000001" customHeight="1" x14ac:dyDescent="0.15">
      <c r="A16" s="92"/>
      <c r="B16" s="8" t="s">
        <v>52</v>
      </c>
      <c r="C16" s="8" t="s">
        <v>53</v>
      </c>
      <c r="D16" s="8" t="s">
        <v>145</v>
      </c>
      <c r="E16" s="20"/>
      <c r="F16" s="20"/>
      <c r="G16" s="20"/>
      <c r="H16" s="20"/>
      <c r="I16" s="20"/>
    </row>
    <row r="17" spans="1:9" ht="20.100000000000001" customHeight="1" x14ac:dyDescent="0.15">
      <c r="A17" s="22" t="s">
        <v>18</v>
      </c>
      <c r="B17" s="23">
        <f>'1 請求明細書'!L26</f>
        <v>0</v>
      </c>
      <c r="C17" s="12" t="e">
        <f>'1 請求明細書'!L32</f>
        <v>#DIV/0!</v>
      </c>
      <c r="D17" s="12" t="e">
        <f>B17-C17</f>
        <v>#DIV/0!</v>
      </c>
      <c r="E17" s="24"/>
      <c r="F17" s="24"/>
      <c r="G17" s="25"/>
      <c r="H17" s="24"/>
      <c r="I17" s="25"/>
    </row>
    <row r="18" spans="1:9" ht="20.100000000000001" customHeight="1" x14ac:dyDescent="0.15">
      <c r="A18" s="22"/>
      <c r="B18" s="23"/>
      <c r="C18" s="12"/>
      <c r="D18" s="12"/>
      <c r="E18" s="24"/>
      <c r="F18" s="24"/>
      <c r="G18" s="25"/>
      <c r="H18" s="24"/>
      <c r="I18" s="25"/>
    </row>
    <row r="19" spans="1:9" ht="20.100000000000001" customHeight="1" x14ac:dyDescent="0.15">
      <c r="A19" s="22"/>
      <c r="B19" s="23"/>
      <c r="C19" s="12"/>
      <c r="D19" s="12"/>
      <c r="E19" s="24"/>
      <c r="F19" s="24"/>
      <c r="G19" s="25"/>
      <c r="H19" s="24"/>
      <c r="I19" s="25"/>
    </row>
    <row r="20" spans="1:9" ht="20.100000000000001" customHeight="1" x14ac:dyDescent="0.15">
      <c r="A20" s="22"/>
      <c r="B20" s="23"/>
      <c r="C20" s="12"/>
      <c r="D20" s="12"/>
      <c r="E20" s="20"/>
      <c r="F20" s="24"/>
      <c r="G20" s="25"/>
      <c r="H20" s="24"/>
      <c r="I20" s="25"/>
    </row>
    <row r="21" spans="1:9" ht="20.100000000000001" customHeight="1" x14ac:dyDescent="0.15">
      <c r="A21" s="22"/>
      <c r="B21" s="23"/>
      <c r="C21" s="12"/>
      <c r="D21" s="12"/>
      <c r="E21" s="20"/>
      <c r="F21" s="24"/>
      <c r="G21" s="25"/>
      <c r="H21" s="24"/>
      <c r="I21" s="25"/>
    </row>
    <row r="22" spans="1:9" ht="20.100000000000001" customHeight="1" x14ac:dyDescent="0.15">
      <c r="A22" s="22"/>
      <c r="B22" s="23"/>
      <c r="C22" s="12"/>
      <c r="D22" s="12"/>
      <c r="E22" s="20"/>
      <c r="F22" s="24"/>
      <c r="G22" s="25"/>
      <c r="H22" s="24"/>
      <c r="I22" s="25"/>
    </row>
    <row r="23" spans="1:9" ht="20.100000000000001" customHeight="1" x14ac:dyDescent="0.15">
      <c r="A23" s="26" t="s">
        <v>6</v>
      </c>
      <c r="B23" s="27">
        <f>SUM(B17:B22)</f>
        <v>0</v>
      </c>
      <c r="C23" s="12" t="e">
        <f>SUM(C17:C22)</f>
        <v>#DIV/0!</v>
      </c>
      <c r="D23" s="12" t="e">
        <f>SUM(D17:D22)</f>
        <v>#DIV/0!</v>
      </c>
      <c r="E23" s="28"/>
      <c r="F23" s="28"/>
      <c r="G23" s="28"/>
      <c r="H23" s="24"/>
      <c r="I23" s="25"/>
    </row>
  </sheetData>
  <mergeCells count="8">
    <mergeCell ref="A15:A16"/>
    <mergeCell ref="A1:I1"/>
    <mergeCell ref="A5:A6"/>
    <mergeCell ref="E5:E6"/>
    <mergeCell ref="F5:G5"/>
    <mergeCell ref="H5:H6"/>
    <mergeCell ref="G3:I3"/>
    <mergeCell ref="D3:E3"/>
  </mergeCells>
  <phoneticPr fontId="2"/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/>
  <ignoredErrors>
    <ignoredError sqref="C17:D17 C23:D23" evalError="1"/>
    <ignoredError sqref="B17" evalError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AA71-392A-49CC-8A43-73169996F69D}">
  <dimension ref="A1:O35"/>
  <sheetViews>
    <sheetView zoomScaleNormal="100" workbookViewId="0">
      <selection activeCell="D22" sqref="D22:E23"/>
    </sheetView>
  </sheetViews>
  <sheetFormatPr defaultRowHeight="13.5" x14ac:dyDescent="0.15"/>
  <cols>
    <col min="1" max="15" width="8.75" customWidth="1"/>
  </cols>
  <sheetData>
    <row r="1" spans="1:15" ht="13.5" customHeight="1" x14ac:dyDescent="0.15">
      <c r="A1" s="191" t="s">
        <v>108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ht="13.5" customHeight="1" x14ac:dyDescent="0.1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4" spans="1:15" x14ac:dyDescent="0.15">
      <c r="F4" s="195" t="s">
        <v>134</v>
      </c>
      <c r="G4" s="195"/>
      <c r="H4" s="195"/>
      <c r="I4" s="196"/>
      <c r="J4" s="196"/>
      <c r="K4" s="196"/>
      <c r="L4" s="196"/>
      <c r="M4" s="196"/>
      <c r="N4" s="196"/>
      <c r="O4" s="196"/>
    </row>
    <row r="6" spans="1:15" x14ac:dyDescent="0.15">
      <c r="A6" s="192" t="s">
        <v>109</v>
      </c>
      <c r="B6" s="192"/>
      <c r="C6" s="192"/>
      <c r="D6" s="192"/>
      <c r="E6" s="192"/>
      <c r="F6" s="192"/>
    </row>
    <row r="7" spans="1:15" x14ac:dyDescent="0.15">
      <c r="N7" s="193" t="s">
        <v>110</v>
      </c>
      <c r="O7" s="193"/>
    </row>
    <row r="8" spans="1:15" x14ac:dyDescent="0.15">
      <c r="A8" s="194" t="s">
        <v>111</v>
      </c>
      <c r="B8" s="194"/>
      <c r="C8" s="194"/>
      <c r="D8" s="194" t="s">
        <v>112</v>
      </c>
      <c r="E8" s="194"/>
      <c r="F8" s="194"/>
      <c r="G8" s="194" t="s">
        <v>113</v>
      </c>
      <c r="H8" s="194"/>
      <c r="I8" s="194"/>
      <c r="J8" s="194" t="s">
        <v>114</v>
      </c>
      <c r="K8" s="194"/>
      <c r="L8" s="194"/>
      <c r="M8" s="194" t="s">
        <v>115</v>
      </c>
      <c r="N8" s="194"/>
      <c r="O8" s="194"/>
    </row>
    <row r="9" spans="1:15" x14ac:dyDescent="0.15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</row>
    <row r="10" spans="1:15" x14ac:dyDescent="0.15">
      <c r="A10" s="202" t="s">
        <v>116</v>
      </c>
      <c r="B10" s="203"/>
      <c r="C10" s="197" t="s">
        <v>117</v>
      </c>
      <c r="D10" s="202" t="s">
        <v>116</v>
      </c>
      <c r="E10" s="203"/>
      <c r="F10" s="197" t="s">
        <v>117</v>
      </c>
      <c r="G10" s="202" t="s">
        <v>116</v>
      </c>
      <c r="H10" s="203"/>
      <c r="I10" s="197" t="s">
        <v>117</v>
      </c>
      <c r="J10" s="202" t="s">
        <v>116</v>
      </c>
      <c r="K10" s="203"/>
      <c r="L10" s="197" t="s">
        <v>117</v>
      </c>
      <c r="M10" s="202" t="s">
        <v>116</v>
      </c>
      <c r="N10" s="203"/>
      <c r="O10" s="197" t="s">
        <v>117</v>
      </c>
    </row>
    <row r="11" spans="1:15" x14ac:dyDescent="0.15">
      <c r="A11" s="204"/>
      <c r="B11" s="205"/>
      <c r="C11" s="198"/>
      <c r="D11" s="204"/>
      <c r="E11" s="205"/>
      <c r="F11" s="198"/>
      <c r="G11" s="204"/>
      <c r="H11" s="205"/>
      <c r="I11" s="198"/>
      <c r="J11" s="204"/>
      <c r="K11" s="205"/>
      <c r="L11" s="198"/>
      <c r="M11" s="204"/>
      <c r="N11" s="205"/>
      <c r="O11" s="198"/>
    </row>
    <row r="12" spans="1:15" x14ac:dyDescent="0.15">
      <c r="A12" s="200" t="s">
        <v>118</v>
      </c>
      <c r="B12" s="200" t="s">
        <v>119</v>
      </c>
      <c r="C12" s="198"/>
      <c r="D12" s="200" t="s">
        <v>118</v>
      </c>
      <c r="E12" s="200" t="s">
        <v>119</v>
      </c>
      <c r="F12" s="198"/>
      <c r="G12" s="200" t="s">
        <v>118</v>
      </c>
      <c r="H12" s="200" t="s">
        <v>119</v>
      </c>
      <c r="I12" s="198"/>
      <c r="J12" s="200" t="s">
        <v>118</v>
      </c>
      <c r="K12" s="200" t="s">
        <v>119</v>
      </c>
      <c r="L12" s="198"/>
      <c r="M12" s="200" t="s">
        <v>118</v>
      </c>
      <c r="N12" s="200" t="s">
        <v>119</v>
      </c>
      <c r="O12" s="198"/>
    </row>
    <row r="13" spans="1:15" x14ac:dyDescent="0.15">
      <c r="A13" s="201"/>
      <c r="B13" s="201"/>
      <c r="C13" s="199"/>
      <c r="D13" s="201"/>
      <c r="E13" s="201"/>
      <c r="F13" s="199"/>
      <c r="G13" s="201"/>
      <c r="H13" s="201"/>
      <c r="I13" s="199"/>
      <c r="J13" s="201"/>
      <c r="K13" s="201"/>
      <c r="L13" s="199"/>
      <c r="M13" s="201"/>
      <c r="N13" s="201"/>
      <c r="O13" s="199"/>
    </row>
    <row r="14" spans="1:15" x14ac:dyDescent="0.15">
      <c r="A14" s="201"/>
      <c r="B14" s="201"/>
      <c r="C14" s="201">
        <f>SUM(A14:B16)</f>
        <v>0</v>
      </c>
      <c r="D14" s="201"/>
      <c r="E14" s="201"/>
      <c r="F14" s="201">
        <f>SUM(D14:E16)</f>
        <v>0</v>
      </c>
      <c r="G14" s="201"/>
      <c r="H14" s="201"/>
      <c r="I14" s="201">
        <f>SUM(G14:H16)</f>
        <v>0</v>
      </c>
      <c r="J14" s="201"/>
      <c r="K14" s="201"/>
      <c r="L14" s="201">
        <f>SUM(J14:K16)</f>
        <v>0</v>
      </c>
      <c r="M14" s="201"/>
      <c r="N14" s="201"/>
      <c r="O14" s="201">
        <f>SUM(M14:N16)</f>
        <v>0</v>
      </c>
    </row>
    <row r="15" spans="1:15" x14ac:dyDescent="0.15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</row>
    <row r="16" spans="1:15" x14ac:dyDescent="0.15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</row>
    <row r="20" spans="1:15" x14ac:dyDescent="0.15">
      <c r="A20" s="192" t="s">
        <v>120</v>
      </c>
      <c r="B20" s="192"/>
      <c r="C20" s="192"/>
      <c r="D20" s="192"/>
      <c r="E20" s="192"/>
      <c r="F20" s="192"/>
      <c r="H20" s="192" t="s">
        <v>121</v>
      </c>
      <c r="I20" s="192"/>
      <c r="J20" s="192"/>
      <c r="K20" s="192"/>
      <c r="L20" s="192"/>
      <c r="M20" s="192"/>
    </row>
    <row r="21" spans="1:15" x14ac:dyDescent="0.15">
      <c r="D21" s="208" t="s">
        <v>110</v>
      </c>
      <c r="E21" s="208"/>
      <c r="K21" s="208" t="s">
        <v>122</v>
      </c>
      <c r="L21" s="208"/>
    </row>
    <row r="22" spans="1:15" x14ac:dyDescent="0.15">
      <c r="A22" s="194" t="s">
        <v>14</v>
      </c>
      <c r="B22" s="194"/>
      <c r="C22" s="194"/>
      <c r="D22" s="201">
        <f>M14</f>
        <v>0</v>
      </c>
      <c r="E22" s="201"/>
      <c r="H22" s="194" t="s">
        <v>123</v>
      </c>
      <c r="I22" s="194"/>
      <c r="J22" s="194"/>
      <c r="K22" s="207" t="e">
        <f>'２所要額調書'!D23</f>
        <v>#DIV/0!</v>
      </c>
      <c r="L22" s="207"/>
    </row>
    <row r="23" spans="1:15" x14ac:dyDescent="0.15">
      <c r="A23" s="194"/>
      <c r="B23" s="194"/>
      <c r="C23" s="194"/>
      <c r="D23" s="201"/>
      <c r="E23" s="201"/>
      <c r="H23" s="194"/>
      <c r="I23" s="194"/>
      <c r="J23" s="194"/>
      <c r="K23" s="207"/>
      <c r="L23" s="207"/>
    </row>
    <row r="24" spans="1:15" x14ac:dyDescent="0.15">
      <c r="A24" s="194" t="s">
        <v>124</v>
      </c>
      <c r="B24" s="194"/>
      <c r="C24" s="194"/>
      <c r="D24" s="201">
        <f>N14</f>
        <v>0</v>
      </c>
      <c r="E24" s="201"/>
      <c r="H24" s="194" t="s">
        <v>125</v>
      </c>
      <c r="I24" s="194"/>
      <c r="J24" s="194"/>
      <c r="K24" s="207" t="e">
        <f>K26+K28</f>
        <v>#DIV/0!</v>
      </c>
      <c r="L24" s="207"/>
    </row>
    <row r="25" spans="1:15" ht="14.25" thickBot="1" x14ac:dyDescent="0.2">
      <c r="A25" s="197"/>
      <c r="B25" s="197"/>
      <c r="C25" s="197"/>
      <c r="D25" s="211"/>
      <c r="E25" s="211"/>
      <c r="H25" s="194"/>
      <c r="I25" s="194"/>
      <c r="J25" s="194"/>
      <c r="K25" s="207"/>
      <c r="L25" s="207"/>
    </row>
    <row r="26" spans="1:15" ht="14.25" thickTop="1" x14ac:dyDescent="0.15">
      <c r="A26" s="212" t="s">
        <v>126</v>
      </c>
      <c r="B26" s="212"/>
      <c r="C26" s="212"/>
      <c r="D26" s="213">
        <f>SUM(D22:E25)</f>
        <v>0</v>
      </c>
      <c r="E26" s="213"/>
      <c r="H26" s="214" t="s">
        <v>127</v>
      </c>
      <c r="I26" s="214"/>
      <c r="J26" s="214"/>
      <c r="K26" s="216" t="e">
        <f>'２所要額調書'!C17</f>
        <v>#DIV/0!</v>
      </c>
      <c r="L26" s="216"/>
    </row>
    <row r="27" spans="1:15" x14ac:dyDescent="0.15">
      <c r="A27" s="194"/>
      <c r="B27" s="194"/>
      <c r="C27" s="194"/>
      <c r="D27" s="201"/>
      <c r="E27" s="201"/>
      <c r="H27" s="215"/>
      <c r="I27" s="215"/>
      <c r="J27" s="215"/>
      <c r="K27" s="217"/>
      <c r="L27" s="217"/>
    </row>
    <row r="28" spans="1:15" ht="17.25" x14ac:dyDescent="0.15">
      <c r="A28" s="69"/>
      <c r="B28" s="69"/>
      <c r="C28" s="69"/>
      <c r="D28" s="70"/>
      <c r="E28" s="70"/>
      <c r="H28" s="218" t="s">
        <v>128</v>
      </c>
      <c r="I28" s="218"/>
      <c r="J28" s="218"/>
      <c r="K28" s="220">
        <f>'２所要額調書'!C18+'２所要額調書'!C19+'２所要額調書'!C20+'２所要額調書'!C21+'２所要額調書'!C22</f>
        <v>0</v>
      </c>
      <c r="L28" s="220"/>
    </row>
    <row r="29" spans="1:15" ht="18" thickBot="1" x14ac:dyDescent="0.2">
      <c r="A29" s="68"/>
      <c r="B29" s="68"/>
      <c r="C29" s="68"/>
      <c r="H29" s="219"/>
      <c r="I29" s="219"/>
      <c r="J29" s="219"/>
      <c r="K29" s="221"/>
      <c r="L29" s="221"/>
    </row>
    <row r="30" spans="1:15" ht="14.25" thickTop="1" x14ac:dyDescent="0.15">
      <c r="A30" s="191"/>
      <c r="B30" s="191"/>
      <c r="C30" s="191"/>
      <c r="D30" s="192"/>
      <c r="E30" s="192"/>
      <c r="H30" s="212" t="s">
        <v>129</v>
      </c>
      <c r="I30" s="212"/>
      <c r="J30" s="212"/>
      <c r="K30" s="206" t="e">
        <f>SUM(K22:L25)</f>
        <v>#DIV/0!</v>
      </c>
      <c r="L30" s="206"/>
    </row>
    <row r="31" spans="1:15" x14ac:dyDescent="0.15">
      <c r="A31" s="191"/>
      <c r="B31" s="191"/>
      <c r="C31" s="191"/>
      <c r="D31" s="192"/>
      <c r="E31" s="192"/>
      <c r="H31" s="194"/>
      <c r="I31" s="194"/>
      <c r="J31" s="194"/>
      <c r="K31" s="207"/>
      <c r="L31" s="207"/>
    </row>
    <row r="32" spans="1:15" ht="18.75" customHeight="1" x14ac:dyDescent="0.15">
      <c r="G32" s="192" t="s">
        <v>130</v>
      </c>
      <c r="H32" s="192"/>
      <c r="I32" s="192"/>
      <c r="J32" s="192"/>
      <c r="K32" s="192"/>
      <c r="L32" s="192"/>
      <c r="M32" s="192"/>
      <c r="N32" s="192"/>
      <c r="O32" s="192"/>
    </row>
    <row r="33" spans="7:15" ht="18.75" customHeight="1" x14ac:dyDescent="0.15">
      <c r="G33" s="210" t="s">
        <v>131</v>
      </c>
      <c r="H33" s="210"/>
      <c r="I33" s="210"/>
      <c r="J33" s="210"/>
      <c r="K33" s="210"/>
      <c r="L33" s="210"/>
      <c r="M33" s="210"/>
      <c r="N33" s="210"/>
      <c r="O33" s="210"/>
    </row>
    <row r="34" spans="7:15" ht="33.75" customHeight="1" x14ac:dyDescent="0.15">
      <c r="G34" s="209" t="s">
        <v>133</v>
      </c>
      <c r="H34" s="209"/>
      <c r="I34" s="209"/>
      <c r="J34" s="209"/>
      <c r="K34" s="209"/>
      <c r="L34" s="209"/>
      <c r="M34" s="209"/>
      <c r="N34" s="209"/>
      <c r="O34" s="209"/>
    </row>
    <row r="35" spans="7:15" x14ac:dyDescent="0.15">
      <c r="G35" s="210"/>
      <c r="H35" s="210"/>
      <c r="I35" s="210"/>
      <c r="J35" s="210"/>
      <c r="K35" s="210"/>
      <c r="L35" s="210"/>
      <c r="M35" s="210"/>
      <c r="N35" s="210"/>
      <c r="O35" s="210"/>
    </row>
  </sheetData>
  <mergeCells count="71">
    <mergeCell ref="G34:O34"/>
    <mergeCell ref="G35:O35"/>
    <mergeCell ref="A24:C25"/>
    <mergeCell ref="D24:E25"/>
    <mergeCell ref="H24:J25"/>
    <mergeCell ref="K24:L25"/>
    <mergeCell ref="G33:O33"/>
    <mergeCell ref="A26:C27"/>
    <mergeCell ref="D26:E27"/>
    <mergeCell ref="H26:J27"/>
    <mergeCell ref="K26:L27"/>
    <mergeCell ref="H28:J29"/>
    <mergeCell ref="K28:L29"/>
    <mergeCell ref="A30:C31"/>
    <mergeCell ref="D30:E31"/>
    <mergeCell ref="H30:J31"/>
    <mergeCell ref="K30:L31"/>
    <mergeCell ref="G32:O32"/>
    <mergeCell ref="O14:O16"/>
    <mergeCell ref="A20:F20"/>
    <mergeCell ref="H20:M20"/>
    <mergeCell ref="A22:C23"/>
    <mergeCell ref="D22:E23"/>
    <mergeCell ref="H22:J23"/>
    <mergeCell ref="K22:L23"/>
    <mergeCell ref="D21:E21"/>
    <mergeCell ref="K21:L21"/>
    <mergeCell ref="G14:G16"/>
    <mergeCell ref="H14:H16"/>
    <mergeCell ref="I14:I16"/>
    <mergeCell ref="J14:J16"/>
    <mergeCell ref="K14:K16"/>
    <mergeCell ref="A14:A16"/>
    <mergeCell ref="B14:B16"/>
    <mergeCell ref="C14:C16"/>
    <mergeCell ref="D14:D16"/>
    <mergeCell ref="E14:E16"/>
    <mergeCell ref="F14:F16"/>
    <mergeCell ref="M14:M16"/>
    <mergeCell ref="N14:N16"/>
    <mergeCell ref="J10:K11"/>
    <mergeCell ref="L10:L13"/>
    <mergeCell ref="M10:N11"/>
    <mergeCell ref="L14:L16"/>
    <mergeCell ref="J12:J13"/>
    <mergeCell ref="K12:K13"/>
    <mergeCell ref="M12:M13"/>
    <mergeCell ref="N12:N13"/>
    <mergeCell ref="O10:O13"/>
    <mergeCell ref="A12:A13"/>
    <mergeCell ref="B12:B13"/>
    <mergeCell ref="D12:D13"/>
    <mergeCell ref="E12:E13"/>
    <mergeCell ref="G12:G13"/>
    <mergeCell ref="H12:H13"/>
    <mergeCell ref="A10:B11"/>
    <mergeCell ref="C10:C13"/>
    <mergeCell ref="D10:E11"/>
    <mergeCell ref="F10:F13"/>
    <mergeCell ref="G10:H11"/>
    <mergeCell ref="I10:I13"/>
    <mergeCell ref="A1:O2"/>
    <mergeCell ref="A6:F6"/>
    <mergeCell ref="N7:O7"/>
    <mergeCell ref="A8:C9"/>
    <mergeCell ref="D8:F9"/>
    <mergeCell ref="G8:I9"/>
    <mergeCell ref="J8:L9"/>
    <mergeCell ref="M8:O9"/>
    <mergeCell ref="F4:H4"/>
    <mergeCell ref="I4:O4"/>
  </mergeCells>
  <phoneticPr fontId="2"/>
  <pageMargins left="0.78740157480314965" right="0.78740157480314965" top="0.59055118110236227" bottom="0.98425196850393704" header="0.51181102362204722" footer="0.51181102362204722"/>
  <pageSetup paperSize="9" orientation="landscape" horizontalDpi="300" verticalDpi="300" r:id="rId1"/>
  <headerFooter alignWithMargins="0"/>
  <ignoredErrors>
    <ignoredError sqref="K22:L29 K31:L31 L3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6"/>
  <dimension ref="A1:M43"/>
  <sheetViews>
    <sheetView zoomScale="85" zoomScaleNormal="85" zoomScaleSheetLayoutView="85" workbookViewId="0">
      <pane ySplit="5" topLeftCell="A6" activePane="bottomLeft" state="frozen"/>
      <selection activeCell="E32" sqref="E32"/>
      <selection pane="bottomLeft" activeCell="X20" sqref="X20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97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135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107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>SUM(F6:F40)</f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3" t="s">
        <v>140</v>
      </c>
      <c r="B42" s="164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00000000-0002-0000-0200-000000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72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  <c r="M41" s="30"/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  <c r="M42" s="30"/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  <c r="M43" s="30"/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2F473556-70E0-4E3D-9955-F06F6166D41F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4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73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6F4DAA3A-7AF5-43FC-9933-1570074DB25C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3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74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D1555131-1BCF-44D9-9948-D1F1F5A23AE2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2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75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C9883047-6C21-4BB9-A240-01E5792F8C0F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76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5EA82A65-0D0C-49F3-9F1B-F9B9B842B356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77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33583593-3DEF-44F0-BDCC-09489DD6D61F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M43"/>
  <sheetViews>
    <sheetView view="pageBreakPreview" zoomScale="85" zoomScaleNormal="100" zoomScaleSheetLayoutView="85" workbookViewId="0">
      <pane ySplit="5" topLeftCell="A6" activePane="bottomLeft" state="frozen"/>
      <selection activeCell="D43" sqref="D43"/>
      <selection pane="bottomLeft" activeCell="D43" sqref="D43"/>
    </sheetView>
  </sheetViews>
  <sheetFormatPr defaultRowHeight="16.149999999999999" customHeight="1" x14ac:dyDescent="0.15"/>
  <cols>
    <col min="1" max="1" width="4.625" style="1" customWidth="1"/>
    <col min="2" max="3" width="10.875" style="1" customWidth="1"/>
    <col min="4" max="4" width="10.5" style="1" bestFit="1" customWidth="1"/>
    <col min="5" max="5" width="12.25" style="1" bestFit="1" customWidth="1"/>
    <col min="6" max="7" width="13.875" style="1" bestFit="1" customWidth="1"/>
    <col min="8" max="8" width="10.75" style="1" customWidth="1"/>
    <col min="9" max="9" width="11.875" style="1" customWidth="1"/>
    <col min="10" max="10" width="12.625" style="1" customWidth="1"/>
    <col min="11" max="16384" width="9" style="1"/>
  </cols>
  <sheetData>
    <row r="1" spans="1:13" ht="16.149999999999999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16.149999999999999" customHeight="1" thickBot="1" x14ac:dyDescent="0.2">
      <c r="A2" s="81"/>
      <c r="B2" s="81" t="s">
        <v>78</v>
      </c>
      <c r="J2" s="82" t="s">
        <v>0</v>
      </c>
    </row>
    <row r="3" spans="1:13" ht="16.149999999999999" customHeight="1" x14ac:dyDescent="0.15">
      <c r="A3" s="187" t="s">
        <v>1</v>
      </c>
      <c r="B3" s="169" t="s">
        <v>71</v>
      </c>
      <c r="C3" s="169" t="s">
        <v>3</v>
      </c>
      <c r="D3" s="169" t="s">
        <v>4</v>
      </c>
      <c r="E3" s="181" t="s">
        <v>5</v>
      </c>
      <c r="F3" s="182"/>
      <c r="G3" s="183"/>
      <c r="H3" s="184"/>
      <c r="I3" s="185" t="s">
        <v>6</v>
      </c>
      <c r="J3" s="186"/>
    </row>
    <row r="4" spans="1:13" ht="16.149999999999999" customHeight="1" x14ac:dyDescent="0.15">
      <c r="A4" s="188"/>
      <c r="B4" s="170"/>
      <c r="C4" s="170"/>
      <c r="D4" s="170"/>
      <c r="E4" s="178" t="s">
        <v>10</v>
      </c>
      <c r="F4" s="179"/>
      <c r="G4" s="180"/>
      <c r="H4" s="176" t="s">
        <v>7</v>
      </c>
      <c r="I4" s="172" t="s">
        <v>137</v>
      </c>
      <c r="J4" s="174" t="s">
        <v>8</v>
      </c>
    </row>
    <row r="5" spans="1:13" ht="16.149999999999999" customHeight="1" x14ac:dyDescent="0.15">
      <c r="A5" s="189"/>
      <c r="B5" s="170"/>
      <c r="C5" s="170"/>
      <c r="D5" s="190"/>
      <c r="E5" s="29" t="s">
        <v>105</v>
      </c>
      <c r="F5" s="29" t="s">
        <v>11</v>
      </c>
      <c r="G5" s="29" t="s">
        <v>12</v>
      </c>
      <c r="H5" s="177"/>
      <c r="I5" s="173"/>
      <c r="J5" s="175"/>
    </row>
    <row r="6" spans="1:13" ht="16.149999999999999" customHeight="1" x14ac:dyDescent="0.15">
      <c r="A6" s="83">
        <v>1</v>
      </c>
      <c r="B6" s="62"/>
      <c r="C6" s="62"/>
      <c r="D6" s="63"/>
      <c r="E6" s="51">
        <f>F6+G6</f>
        <v>0</v>
      </c>
      <c r="F6" s="65"/>
      <c r="G6" s="65"/>
      <c r="H6" s="65"/>
      <c r="I6" s="2">
        <f>E6</f>
        <v>0</v>
      </c>
      <c r="J6" s="84">
        <f>SUM(H6)</f>
        <v>0</v>
      </c>
      <c r="M6" s="30"/>
    </row>
    <row r="7" spans="1:13" ht="16.149999999999999" customHeight="1" x14ac:dyDescent="0.15">
      <c r="A7" s="83">
        <v>2</v>
      </c>
      <c r="B7" s="62"/>
      <c r="C7" s="62"/>
      <c r="D7" s="63"/>
      <c r="E7" s="51">
        <f t="shared" ref="E7:E40" si="0">F7+G7</f>
        <v>0</v>
      </c>
      <c r="F7" s="65"/>
      <c r="G7" s="65"/>
      <c r="H7" s="65"/>
      <c r="I7" s="2">
        <f>E7</f>
        <v>0</v>
      </c>
      <c r="J7" s="84">
        <f t="shared" ref="J7:J40" si="1">SUM(H7)</f>
        <v>0</v>
      </c>
      <c r="M7" s="30"/>
    </row>
    <row r="8" spans="1:13" ht="16.149999999999999" customHeight="1" x14ac:dyDescent="0.15">
      <c r="A8" s="83">
        <v>3</v>
      </c>
      <c r="B8" s="62"/>
      <c r="C8" s="62"/>
      <c r="D8" s="63"/>
      <c r="E8" s="51">
        <f t="shared" si="0"/>
        <v>0</v>
      </c>
      <c r="F8" s="65"/>
      <c r="G8" s="65"/>
      <c r="H8" s="65"/>
      <c r="I8" s="2">
        <f t="shared" ref="I8:I40" si="2">E8</f>
        <v>0</v>
      </c>
      <c r="J8" s="84">
        <f t="shared" si="1"/>
        <v>0</v>
      </c>
      <c r="M8" s="30"/>
    </row>
    <row r="9" spans="1:13" ht="16.149999999999999" customHeight="1" x14ac:dyDescent="0.15">
      <c r="A9" s="83">
        <v>4</v>
      </c>
      <c r="B9" s="62"/>
      <c r="C9" s="62"/>
      <c r="D9" s="63"/>
      <c r="E9" s="51">
        <f t="shared" si="0"/>
        <v>0</v>
      </c>
      <c r="F9" s="65"/>
      <c r="G9" s="65"/>
      <c r="H9" s="65"/>
      <c r="I9" s="2">
        <f t="shared" si="2"/>
        <v>0</v>
      </c>
      <c r="J9" s="84">
        <f t="shared" si="1"/>
        <v>0</v>
      </c>
      <c r="M9" s="30"/>
    </row>
    <row r="10" spans="1:13" ht="16.149999999999999" customHeight="1" x14ac:dyDescent="0.15">
      <c r="A10" s="83">
        <v>5</v>
      </c>
      <c r="B10" s="62"/>
      <c r="C10" s="62"/>
      <c r="D10" s="63"/>
      <c r="E10" s="51">
        <f t="shared" si="0"/>
        <v>0</v>
      </c>
      <c r="F10" s="65"/>
      <c r="G10" s="65"/>
      <c r="H10" s="65"/>
      <c r="I10" s="2">
        <f t="shared" si="2"/>
        <v>0</v>
      </c>
      <c r="J10" s="84">
        <f t="shared" si="1"/>
        <v>0</v>
      </c>
      <c r="M10" s="30"/>
    </row>
    <row r="11" spans="1:13" ht="16.149999999999999" customHeight="1" x14ac:dyDescent="0.15">
      <c r="A11" s="83">
        <v>6</v>
      </c>
      <c r="B11" s="62"/>
      <c r="C11" s="62"/>
      <c r="D11" s="63"/>
      <c r="E11" s="51">
        <f t="shared" si="0"/>
        <v>0</v>
      </c>
      <c r="F11" s="65"/>
      <c r="G11" s="65"/>
      <c r="H11" s="65"/>
      <c r="I11" s="2">
        <f t="shared" si="2"/>
        <v>0</v>
      </c>
      <c r="J11" s="84">
        <f t="shared" si="1"/>
        <v>0</v>
      </c>
      <c r="M11" s="30"/>
    </row>
    <row r="12" spans="1:13" ht="16.149999999999999" customHeight="1" x14ac:dyDescent="0.15">
      <c r="A12" s="83">
        <v>7</v>
      </c>
      <c r="B12" s="62"/>
      <c r="C12" s="62"/>
      <c r="D12" s="63"/>
      <c r="E12" s="51">
        <f t="shared" si="0"/>
        <v>0</v>
      </c>
      <c r="F12" s="65"/>
      <c r="G12" s="65"/>
      <c r="H12" s="65"/>
      <c r="I12" s="2">
        <f t="shared" si="2"/>
        <v>0</v>
      </c>
      <c r="J12" s="84">
        <f t="shared" si="1"/>
        <v>0</v>
      </c>
      <c r="M12" s="30"/>
    </row>
    <row r="13" spans="1:13" ht="16.149999999999999" customHeight="1" x14ac:dyDescent="0.15">
      <c r="A13" s="83">
        <v>8</v>
      </c>
      <c r="B13" s="62"/>
      <c r="C13" s="62"/>
      <c r="D13" s="63"/>
      <c r="E13" s="51">
        <f t="shared" si="0"/>
        <v>0</v>
      </c>
      <c r="F13" s="65"/>
      <c r="G13" s="65"/>
      <c r="H13" s="65"/>
      <c r="I13" s="2">
        <f t="shared" si="2"/>
        <v>0</v>
      </c>
      <c r="J13" s="84">
        <f t="shared" si="1"/>
        <v>0</v>
      </c>
      <c r="M13" s="30"/>
    </row>
    <row r="14" spans="1:13" ht="16.149999999999999" customHeight="1" x14ac:dyDescent="0.15">
      <c r="A14" s="83">
        <v>9</v>
      </c>
      <c r="B14" s="62"/>
      <c r="C14" s="62"/>
      <c r="D14" s="63"/>
      <c r="E14" s="51">
        <f t="shared" si="0"/>
        <v>0</v>
      </c>
      <c r="F14" s="65"/>
      <c r="G14" s="65"/>
      <c r="H14" s="65"/>
      <c r="I14" s="2">
        <f t="shared" si="2"/>
        <v>0</v>
      </c>
      <c r="J14" s="84">
        <f t="shared" si="1"/>
        <v>0</v>
      </c>
      <c r="M14" s="30"/>
    </row>
    <row r="15" spans="1:13" ht="16.149999999999999" customHeight="1" x14ac:dyDescent="0.15">
      <c r="A15" s="83">
        <v>10</v>
      </c>
      <c r="B15" s="62"/>
      <c r="C15" s="62"/>
      <c r="D15" s="63"/>
      <c r="E15" s="51">
        <f t="shared" si="0"/>
        <v>0</v>
      </c>
      <c r="F15" s="65"/>
      <c r="G15" s="65"/>
      <c r="H15" s="65"/>
      <c r="I15" s="2">
        <f t="shared" si="2"/>
        <v>0</v>
      </c>
      <c r="J15" s="84">
        <f t="shared" si="1"/>
        <v>0</v>
      </c>
      <c r="M15" s="30"/>
    </row>
    <row r="16" spans="1:13" ht="16.149999999999999" customHeight="1" x14ac:dyDescent="0.15">
      <c r="A16" s="83">
        <v>11</v>
      </c>
      <c r="B16" s="62"/>
      <c r="C16" s="62"/>
      <c r="D16" s="63"/>
      <c r="E16" s="51">
        <f t="shared" si="0"/>
        <v>0</v>
      </c>
      <c r="F16" s="65"/>
      <c r="G16" s="65"/>
      <c r="H16" s="65"/>
      <c r="I16" s="2">
        <f t="shared" si="2"/>
        <v>0</v>
      </c>
      <c r="J16" s="84">
        <f t="shared" si="1"/>
        <v>0</v>
      </c>
      <c r="M16" s="30"/>
    </row>
    <row r="17" spans="1:13" ht="16.149999999999999" customHeight="1" x14ac:dyDescent="0.15">
      <c r="A17" s="83">
        <v>12</v>
      </c>
      <c r="B17" s="62"/>
      <c r="C17" s="62"/>
      <c r="D17" s="63"/>
      <c r="E17" s="51">
        <f t="shared" si="0"/>
        <v>0</v>
      </c>
      <c r="F17" s="65"/>
      <c r="G17" s="65"/>
      <c r="H17" s="65"/>
      <c r="I17" s="2">
        <f t="shared" si="2"/>
        <v>0</v>
      </c>
      <c r="J17" s="84">
        <f t="shared" si="1"/>
        <v>0</v>
      </c>
      <c r="M17" s="30"/>
    </row>
    <row r="18" spans="1:13" ht="16.149999999999999" customHeight="1" x14ac:dyDescent="0.15">
      <c r="A18" s="83">
        <v>13</v>
      </c>
      <c r="B18" s="62"/>
      <c r="C18" s="62"/>
      <c r="D18" s="63"/>
      <c r="E18" s="51">
        <f t="shared" si="0"/>
        <v>0</v>
      </c>
      <c r="F18" s="65"/>
      <c r="G18" s="65"/>
      <c r="H18" s="65"/>
      <c r="I18" s="2">
        <f t="shared" si="2"/>
        <v>0</v>
      </c>
      <c r="J18" s="84">
        <f t="shared" si="1"/>
        <v>0</v>
      </c>
      <c r="M18" s="30"/>
    </row>
    <row r="19" spans="1:13" ht="16.149999999999999" customHeight="1" x14ac:dyDescent="0.15">
      <c r="A19" s="83">
        <v>14</v>
      </c>
      <c r="B19" s="64"/>
      <c r="C19" s="64"/>
      <c r="D19" s="64"/>
      <c r="E19" s="51">
        <f t="shared" si="0"/>
        <v>0</v>
      </c>
      <c r="F19" s="65"/>
      <c r="G19" s="65"/>
      <c r="H19" s="65"/>
      <c r="I19" s="2">
        <f t="shared" si="2"/>
        <v>0</v>
      </c>
      <c r="J19" s="84">
        <f t="shared" si="1"/>
        <v>0</v>
      </c>
      <c r="M19" s="30"/>
    </row>
    <row r="20" spans="1:13" ht="16.149999999999999" customHeight="1" x14ac:dyDescent="0.15">
      <c r="A20" s="83">
        <v>15</v>
      </c>
      <c r="B20" s="64"/>
      <c r="C20" s="64"/>
      <c r="D20" s="64"/>
      <c r="E20" s="51">
        <f t="shared" si="0"/>
        <v>0</v>
      </c>
      <c r="F20" s="65"/>
      <c r="G20" s="65"/>
      <c r="H20" s="65"/>
      <c r="I20" s="2">
        <f t="shared" si="2"/>
        <v>0</v>
      </c>
      <c r="J20" s="84">
        <f t="shared" si="1"/>
        <v>0</v>
      </c>
      <c r="M20" s="30"/>
    </row>
    <row r="21" spans="1:13" ht="16.149999999999999" customHeight="1" x14ac:dyDescent="0.15">
      <c r="A21" s="83">
        <v>16</v>
      </c>
      <c r="B21" s="62"/>
      <c r="C21" s="62"/>
      <c r="D21" s="63"/>
      <c r="E21" s="51">
        <f t="shared" si="0"/>
        <v>0</v>
      </c>
      <c r="F21" s="65"/>
      <c r="G21" s="65"/>
      <c r="H21" s="65"/>
      <c r="I21" s="2">
        <f t="shared" si="2"/>
        <v>0</v>
      </c>
      <c r="J21" s="84">
        <f t="shared" si="1"/>
        <v>0</v>
      </c>
      <c r="M21" s="30"/>
    </row>
    <row r="22" spans="1:13" ht="16.149999999999999" customHeight="1" x14ac:dyDescent="0.15">
      <c r="A22" s="83">
        <v>17</v>
      </c>
      <c r="B22" s="62"/>
      <c r="C22" s="62"/>
      <c r="D22" s="63"/>
      <c r="E22" s="51">
        <f t="shared" si="0"/>
        <v>0</v>
      </c>
      <c r="F22" s="65"/>
      <c r="G22" s="65"/>
      <c r="H22" s="65"/>
      <c r="I22" s="2">
        <f t="shared" si="2"/>
        <v>0</v>
      </c>
      <c r="J22" s="84">
        <f t="shared" si="1"/>
        <v>0</v>
      </c>
      <c r="M22" s="30"/>
    </row>
    <row r="23" spans="1:13" ht="16.149999999999999" customHeight="1" x14ac:dyDescent="0.15">
      <c r="A23" s="83">
        <v>18</v>
      </c>
      <c r="B23" s="62"/>
      <c r="C23" s="62"/>
      <c r="D23" s="63"/>
      <c r="E23" s="51">
        <f t="shared" si="0"/>
        <v>0</v>
      </c>
      <c r="F23" s="65"/>
      <c r="G23" s="65"/>
      <c r="H23" s="65"/>
      <c r="I23" s="2">
        <f t="shared" si="2"/>
        <v>0</v>
      </c>
      <c r="J23" s="84">
        <f t="shared" si="1"/>
        <v>0</v>
      </c>
      <c r="M23" s="30"/>
    </row>
    <row r="24" spans="1:13" ht="16.149999999999999" customHeight="1" x14ac:dyDescent="0.15">
      <c r="A24" s="83">
        <v>19</v>
      </c>
      <c r="B24" s="64"/>
      <c r="C24" s="64"/>
      <c r="D24" s="64"/>
      <c r="E24" s="51">
        <f t="shared" si="0"/>
        <v>0</v>
      </c>
      <c r="F24" s="65"/>
      <c r="G24" s="65"/>
      <c r="H24" s="65"/>
      <c r="I24" s="2">
        <f t="shared" si="2"/>
        <v>0</v>
      </c>
      <c r="J24" s="84">
        <f t="shared" si="1"/>
        <v>0</v>
      </c>
      <c r="M24" s="30"/>
    </row>
    <row r="25" spans="1:13" ht="16.149999999999999" customHeight="1" x14ac:dyDescent="0.15">
      <c r="A25" s="83">
        <v>20</v>
      </c>
      <c r="B25" s="62"/>
      <c r="C25" s="62"/>
      <c r="D25" s="63"/>
      <c r="E25" s="51">
        <f t="shared" si="0"/>
        <v>0</v>
      </c>
      <c r="F25" s="65"/>
      <c r="G25" s="65"/>
      <c r="H25" s="65"/>
      <c r="I25" s="2">
        <f t="shared" si="2"/>
        <v>0</v>
      </c>
      <c r="J25" s="84">
        <f t="shared" si="1"/>
        <v>0</v>
      </c>
      <c r="M25" s="30"/>
    </row>
    <row r="26" spans="1:13" ht="16.149999999999999" customHeight="1" x14ac:dyDescent="0.15">
      <c r="A26" s="83">
        <v>21</v>
      </c>
      <c r="B26" s="64"/>
      <c r="C26" s="64"/>
      <c r="D26" s="64"/>
      <c r="E26" s="51">
        <f t="shared" si="0"/>
        <v>0</v>
      </c>
      <c r="F26" s="65"/>
      <c r="G26" s="65"/>
      <c r="H26" s="65"/>
      <c r="I26" s="2">
        <f t="shared" si="2"/>
        <v>0</v>
      </c>
      <c r="J26" s="84">
        <f t="shared" si="1"/>
        <v>0</v>
      </c>
      <c r="M26" s="30"/>
    </row>
    <row r="27" spans="1:13" ht="16.149999999999999" customHeight="1" x14ac:dyDescent="0.15">
      <c r="A27" s="83">
        <v>22</v>
      </c>
      <c r="B27" s="64"/>
      <c r="C27" s="64"/>
      <c r="D27" s="64"/>
      <c r="E27" s="51">
        <f t="shared" si="0"/>
        <v>0</v>
      </c>
      <c r="F27" s="65"/>
      <c r="G27" s="65"/>
      <c r="H27" s="65"/>
      <c r="I27" s="2">
        <f t="shared" si="2"/>
        <v>0</v>
      </c>
      <c r="J27" s="84">
        <f t="shared" si="1"/>
        <v>0</v>
      </c>
      <c r="M27" s="30"/>
    </row>
    <row r="28" spans="1:13" ht="16.149999999999999" customHeight="1" x14ac:dyDescent="0.15">
      <c r="A28" s="83">
        <v>23</v>
      </c>
      <c r="B28" s="64"/>
      <c r="C28" s="64"/>
      <c r="D28" s="64"/>
      <c r="E28" s="51">
        <f t="shared" si="0"/>
        <v>0</v>
      </c>
      <c r="F28" s="65"/>
      <c r="G28" s="65"/>
      <c r="H28" s="65"/>
      <c r="I28" s="2">
        <f t="shared" si="2"/>
        <v>0</v>
      </c>
      <c r="J28" s="84">
        <f t="shared" si="1"/>
        <v>0</v>
      </c>
      <c r="M28" s="30"/>
    </row>
    <row r="29" spans="1:13" ht="16.149999999999999" customHeight="1" x14ac:dyDescent="0.15">
      <c r="A29" s="83">
        <v>24</v>
      </c>
      <c r="B29" s="64"/>
      <c r="C29" s="64"/>
      <c r="D29" s="64"/>
      <c r="E29" s="51">
        <f t="shared" si="0"/>
        <v>0</v>
      </c>
      <c r="F29" s="65"/>
      <c r="G29" s="65"/>
      <c r="H29" s="65"/>
      <c r="I29" s="2">
        <f t="shared" si="2"/>
        <v>0</v>
      </c>
      <c r="J29" s="84">
        <f t="shared" si="1"/>
        <v>0</v>
      </c>
      <c r="M29" s="30"/>
    </row>
    <row r="30" spans="1:13" ht="16.149999999999999" customHeight="1" x14ac:dyDescent="0.15">
      <c r="A30" s="83">
        <v>25</v>
      </c>
      <c r="B30" s="64"/>
      <c r="C30" s="64"/>
      <c r="D30" s="64"/>
      <c r="E30" s="51">
        <f t="shared" si="0"/>
        <v>0</v>
      </c>
      <c r="F30" s="65"/>
      <c r="G30" s="65"/>
      <c r="H30" s="65"/>
      <c r="I30" s="2">
        <f t="shared" si="2"/>
        <v>0</v>
      </c>
      <c r="J30" s="84">
        <f t="shared" si="1"/>
        <v>0</v>
      </c>
      <c r="M30" s="30"/>
    </row>
    <row r="31" spans="1:13" ht="16.149999999999999" customHeight="1" x14ac:dyDescent="0.15">
      <c r="A31" s="83">
        <v>26</v>
      </c>
      <c r="B31" s="64"/>
      <c r="C31" s="64"/>
      <c r="D31" s="64"/>
      <c r="E31" s="51">
        <f t="shared" si="0"/>
        <v>0</v>
      </c>
      <c r="F31" s="65"/>
      <c r="G31" s="65"/>
      <c r="H31" s="65"/>
      <c r="I31" s="2">
        <f t="shared" si="2"/>
        <v>0</v>
      </c>
      <c r="J31" s="84">
        <f t="shared" si="1"/>
        <v>0</v>
      </c>
      <c r="M31" s="30"/>
    </row>
    <row r="32" spans="1:13" ht="16.149999999999999" customHeight="1" x14ac:dyDescent="0.15">
      <c r="A32" s="83">
        <v>27</v>
      </c>
      <c r="B32" s="64"/>
      <c r="C32" s="64"/>
      <c r="D32" s="64"/>
      <c r="E32" s="51">
        <f t="shared" si="0"/>
        <v>0</v>
      </c>
      <c r="F32" s="65"/>
      <c r="G32" s="65"/>
      <c r="H32" s="65"/>
      <c r="I32" s="2">
        <f t="shared" si="2"/>
        <v>0</v>
      </c>
      <c r="J32" s="84">
        <f t="shared" si="1"/>
        <v>0</v>
      </c>
      <c r="M32" s="30"/>
    </row>
    <row r="33" spans="1:13" ht="16.149999999999999" customHeight="1" x14ac:dyDescent="0.15">
      <c r="A33" s="83">
        <v>28</v>
      </c>
      <c r="B33" s="64"/>
      <c r="C33" s="64"/>
      <c r="D33" s="64"/>
      <c r="E33" s="51">
        <f t="shared" si="0"/>
        <v>0</v>
      </c>
      <c r="F33" s="65"/>
      <c r="G33" s="65"/>
      <c r="H33" s="65"/>
      <c r="I33" s="2">
        <f t="shared" si="2"/>
        <v>0</v>
      </c>
      <c r="J33" s="84">
        <f t="shared" si="1"/>
        <v>0</v>
      </c>
      <c r="M33" s="30"/>
    </row>
    <row r="34" spans="1:13" ht="16.149999999999999" customHeight="1" x14ac:dyDescent="0.15">
      <c r="A34" s="83">
        <v>29</v>
      </c>
      <c r="B34" s="64"/>
      <c r="C34" s="64"/>
      <c r="D34" s="64"/>
      <c r="E34" s="51">
        <f t="shared" si="0"/>
        <v>0</v>
      </c>
      <c r="F34" s="65"/>
      <c r="G34" s="65"/>
      <c r="H34" s="65"/>
      <c r="I34" s="2">
        <f t="shared" si="2"/>
        <v>0</v>
      </c>
      <c r="J34" s="84">
        <f t="shared" si="1"/>
        <v>0</v>
      </c>
      <c r="M34" s="30"/>
    </row>
    <row r="35" spans="1:13" ht="16.149999999999999" customHeight="1" x14ac:dyDescent="0.15">
      <c r="A35" s="83">
        <v>30</v>
      </c>
      <c r="B35" s="64"/>
      <c r="C35" s="64"/>
      <c r="D35" s="64"/>
      <c r="E35" s="51">
        <f t="shared" si="0"/>
        <v>0</v>
      </c>
      <c r="F35" s="65"/>
      <c r="G35" s="65"/>
      <c r="H35" s="65"/>
      <c r="I35" s="2">
        <f t="shared" si="2"/>
        <v>0</v>
      </c>
      <c r="J35" s="84">
        <f t="shared" si="1"/>
        <v>0</v>
      </c>
      <c r="M35" s="30"/>
    </row>
    <row r="36" spans="1:13" ht="16.149999999999999" customHeight="1" x14ac:dyDescent="0.15">
      <c r="A36" s="83">
        <v>31</v>
      </c>
      <c r="B36" s="64"/>
      <c r="C36" s="64"/>
      <c r="D36" s="64"/>
      <c r="E36" s="51">
        <f t="shared" si="0"/>
        <v>0</v>
      </c>
      <c r="F36" s="65"/>
      <c r="G36" s="65"/>
      <c r="H36" s="65"/>
      <c r="I36" s="2">
        <f t="shared" si="2"/>
        <v>0</v>
      </c>
      <c r="J36" s="84">
        <f t="shared" si="1"/>
        <v>0</v>
      </c>
      <c r="M36" s="30"/>
    </row>
    <row r="37" spans="1:13" ht="16.149999999999999" customHeight="1" x14ac:dyDescent="0.15">
      <c r="A37" s="83">
        <v>32</v>
      </c>
      <c r="B37" s="64"/>
      <c r="C37" s="64"/>
      <c r="D37" s="64"/>
      <c r="E37" s="51">
        <f t="shared" si="0"/>
        <v>0</v>
      </c>
      <c r="F37" s="65"/>
      <c r="G37" s="65"/>
      <c r="H37" s="65"/>
      <c r="I37" s="2">
        <f t="shared" si="2"/>
        <v>0</v>
      </c>
      <c r="J37" s="84">
        <f t="shared" si="1"/>
        <v>0</v>
      </c>
      <c r="M37" s="30"/>
    </row>
    <row r="38" spans="1:13" ht="16.149999999999999" customHeight="1" x14ac:dyDescent="0.15">
      <c r="A38" s="83">
        <v>33</v>
      </c>
      <c r="B38" s="64"/>
      <c r="C38" s="64"/>
      <c r="D38" s="64"/>
      <c r="E38" s="51">
        <f t="shared" si="0"/>
        <v>0</v>
      </c>
      <c r="F38" s="65"/>
      <c r="G38" s="65"/>
      <c r="H38" s="65"/>
      <c r="I38" s="2">
        <f t="shared" si="2"/>
        <v>0</v>
      </c>
      <c r="J38" s="84">
        <f t="shared" si="1"/>
        <v>0</v>
      </c>
      <c r="M38" s="30"/>
    </row>
    <row r="39" spans="1:13" ht="16.149999999999999" customHeight="1" x14ac:dyDescent="0.15">
      <c r="A39" s="83">
        <v>34</v>
      </c>
      <c r="B39" s="64"/>
      <c r="C39" s="64"/>
      <c r="D39" s="64"/>
      <c r="E39" s="51">
        <f t="shared" si="0"/>
        <v>0</v>
      </c>
      <c r="F39" s="65"/>
      <c r="G39" s="65"/>
      <c r="H39" s="65"/>
      <c r="I39" s="2">
        <f t="shared" si="2"/>
        <v>0</v>
      </c>
      <c r="J39" s="84">
        <f t="shared" si="1"/>
        <v>0</v>
      </c>
      <c r="M39" s="30"/>
    </row>
    <row r="40" spans="1:13" ht="16.149999999999999" customHeight="1" x14ac:dyDescent="0.15">
      <c r="A40" s="83">
        <v>35</v>
      </c>
      <c r="B40" s="64"/>
      <c r="C40" s="64"/>
      <c r="D40" s="64"/>
      <c r="E40" s="51">
        <f t="shared" si="0"/>
        <v>0</v>
      </c>
      <c r="F40" s="65"/>
      <c r="G40" s="65"/>
      <c r="H40" s="65"/>
      <c r="I40" s="2">
        <f t="shared" si="2"/>
        <v>0</v>
      </c>
      <c r="J40" s="84">
        <f t="shared" si="1"/>
        <v>0</v>
      </c>
      <c r="M40" s="30"/>
    </row>
    <row r="41" spans="1:13" ht="16.149999999999999" customHeight="1" x14ac:dyDescent="0.15">
      <c r="A41" s="167" t="s">
        <v>103</v>
      </c>
      <c r="B41" s="168"/>
      <c r="C41" s="66" t="s">
        <v>101</v>
      </c>
      <c r="D41" s="72">
        <f>COUNTA(C6:C40)</f>
        <v>0</v>
      </c>
      <c r="E41" s="61">
        <f t="shared" ref="E41:J41" si="3">SUM(E6:E40)</f>
        <v>0</v>
      </c>
      <c r="F41" s="61">
        <f t="shared" si="3"/>
        <v>0</v>
      </c>
      <c r="G41" s="61">
        <f t="shared" si="3"/>
        <v>0</v>
      </c>
      <c r="H41" s="61">
        <f t="shared" si="3"/>
        <v>0</v>
      </c>
      <c r="I41" s="61">
        <f t="shared" si="3"/>
        <v>0</v>
      </c>
      <c r="J41" s="85">
        <f t="shared" si="3"/>
        <v>0</v>
      </c>
    </row>
    <row r="42" spans="1:13" ht="16.149999999999999" customHeight="1" x14ac:dyDescent="0.15">
      <c r="A42" s="167" t="s">
        <v>9</v>
      </c>
      <c r="B42" s="168"/>
      <c r="C42" s="66" t="s">
        <v>101</v>
      </c>
      <c r="D42" s="73"/>
      <c r="E42" s="65"/>
      <c r="F42" s="65"/>
      <c r="G42" s="65"/>
      <c r="H42" s="65">
        <v>0</v>
      </c>
      <c r="I42" s="65"/>
      <c r="J42" s="86">
        <v>0</v>
      </c>
    </row>
    <row r="43" spans="1:13" ht="16.149999999999999" customHeight="1" thickBot="1" x14ac:dyDescent="0.2">
      <c r="A43" s="165" t="s">
        <v>102</v>
      </c>
      <c r="B43" s="166"/>
      <c r="C43" s="87"/>
      <c r="D43" s="88">
        <f>SUM(D41:D42)</f>
        <v>0</v>
      </c>
      <c r="E43" s="88">
        <f>SUM(E41:E42)</f>
        <v>0</v>
      </c>
      <c r="F43" s="88">
        <f>SUM(F41:F42)</f>
        <v>0</v>
      </c>
      <c r="G43" s="88">
        <f t="shared" ref="G43:J43" si="4">SUM(G41:G42)</f>
        <v>0</v>
      </c>
      <c r="H43" s="88">
        <f t="shared" si="4"/>
        <v>0</v>
      </c>
      <c r="I43" s="88">
        <f t="shared" si="4"/>
        <v>0</v>
      </c>
      <c r="J43" s="89">
        <f t="shared" si="4"/>
        <v>0</v>
      </c>
    </row>
  </sheetData>
  <mergeCells count="14">
    <mergeCell ref="A42:B42"/>
    <mergeCell ref="A43:B43"/>
    <mergeCell ref="A41:B41"/>
    <mergeCell ref="C3:C5"/>
    <mergeCell ref="A1:J1"/>
    <mergeCell ref="I4:I5"/>
    <mergeCell ref="J4:J5"/>
    <mergeCell ref="H4:H5"/>
    <mergeCell ref="E4:G4"/>
    <mergeCell ref="E3:H3"/>
    <mergeCell ref="I3:J3"/>
    <mergeCell ref="A3:A5"/>
    <mergeCell ref="B3:B5"/>
    <mergeCell ref="D3:D5"/>
  </mergeCells>
  <phoneticPr fontId="2"/>
  <dataValidations count="1">
    <dataValidation imeMode="off" allowBlank="1" showInputMessage="1" showErrorMessage="1" sqref="E6:J43 C41:D43" xr:uid="{480D9E17-1989-40C6-8C71-B3566C4CDB02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  <headerFooter alignWithMargins="0">
    <oddHeader xml:space="preserve">&amp;C利  用  者  負  担  減  免  者  台  帳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1 請求明細書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２所要額調書</vt:lpstr>
      <vt:lpstr>３事業計画書</vt:lpstr>
      <vt:lpstr>'1'!Print_Area</vt:lpstr>
      <vt:lpstr>'1 請求明細書'!Print_Area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西村昭彦</dc:creator>
  <cp:lastModifiedBy>紀北広域連合</cp:lastModifiedBy>
  <cp:lastPrinted>2026-01-20T05:59:36Z</cp:lastPrinted>
  <dcterms:created xsi:type="dcterms:W3CDTF">2029-08-26T15:50:06Z</dcterms:created>
  <dcterms:modified xsi:type="dcterms:W3CDTF">2026-03-19T00:32:34Z</dcterms:modified>
</cp:coreProperties>
</file>